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/>
  <mc:AlternateContent xmlns:mc="http://schemas.openxmlformats.org/markup-compatibility/2006">
    <mc:Choice Requires="x15">
      <x15ac:absPath xmlns:x15ac="http://schemas.microsoft.com/office/spreadsheetml/2010/11/ac" url="\\192.168.1.15\company\50 経営支援課\経済動向調査\２　四半期調査\R4　調査結果\"/>
    </mc:Choice>
  </mc:AlternateContent>
  <xr:revisionPtr revIDLastSave="0" documentId="13_ncr:1_{76D72DEE-069A-450A-A574-778671469581}" xr6:coauthVersionLast="47" xr6:coauthVersionMax="47" xr10:uidLastSave="{00000000-0000-0000-0000-000000000000}"/>
  <bookViews>
    <workbookView xWindow="-120" yWindow="-120" windowWidth="20730" windowHeight="11160" tabRatio="816" activeTab="3" xr2:uid="{00000000-000D-0000-FFFF-FFFF00000000}"/>
  </bookViews>
  <sheets>
    <sheet name="給水量" sheetId="1" r:id="rId1"/>
    <sheet name="人口動態" sheetId="934" r:id="rId2"/>
    <sheet name="雇用情勢" sheetId="938" r:id="rId3"/>
    <sheet name="賃金・労働時間・雇用" sheetId="941" r:id="rId4"/>
    <sheet name="倒産状況（データバンク）" sheetId="937" r:id="rId5"/>
    <sheet name="金利" sheetId="935" r:id="rId6"/>
    <sheet name="信用保証" sheetId="939" r:id="rId7"/>
    <sheet name="建築確認" sheetId="88" r:id="rId8"/>
    <sheet name="公共工事" sheetId="933" r:id="rId9"/>
  </sheets>
  <definedNames>
    <definedName name="_xlnm.Print_Area" localSheetId="0">給水量!$A$1:$G$14</definedName>
    <definedName name="_xlnm.Print_Area" localSheetId="5">金利!$A$1:$D$55</definedName>
    <definedName name="_xlnm.Print_Area" localSheetId="7">建築確認!$A$1:$E$24</definedName>
    <definedName name="_xlnm.Print_Area" localSheetId="2">雇用情勢!$A$1:$S$30</definedName>
    <definedName name="_xlnm.Print_Area" localSheetId="8">公共工事!$A$1:$K$23</definedName>
    <definedName name="_xlnm.Print_Area" localSheetId="6">信用保証!$A$1:$J$58</definedName>
    <definedName name="_xlnm.Print_Area" localSheetId="1">人口動態!$A$1:$K$58</definedName>
    <definedName name="_xlnm.Print_Area" localSheetId="3">賃金・労働時間・雇用!$A$1:$T$55</definedName>
    <definedName name="_xlnm.Print_Area" localSheetId="4">'倒産状況（データバンク）'!$A$1:$F$69</definedName>
    <definedName name="_xlnm.Print_Titles" localSheetId="5">金利!$1:$3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" i="937" l="1"/>
  <c r="E5" i="937"/>
  <c r="C5" i="937"/>
  <c r="B5" i="937"/>
  <c r="E18" i="937"/>
  <c r="D18" i="937"/>
  <c r="C18" i="937" l="1"/>
  <c r="B18" i="937"/>
  <c r="B12" i="933"/>
  <c r="E31" i="937" l="1"/>
  <c r="D31" i="937"/>
  <c r="C31" i="937"/>
  <c r="B31" i="937"/>
  <c r="A20" i="941"/>
  <c r="J20" i="933" l="1"/>
  <c r="J19" i="933"/>
  <c r="J18" i="933"/>
  <c r="J16" i="933"/>
  <c r="J15" i="933"/>
  <c r="J14" i="933"/>
  <c r="J11" i="933"/>
  <c r="J10" i="933"/>
  <c r="J9" i="933"/>
  <c r="J7" i="933"/>
  <c r="J6" i="933"/>
  <c r="J5" i="933"/>
  <c r="I21" i="933" l="1"/>
  <c r="I17" i="933"/>
  <c r="I12" i="933"/>
  <c r="I8" i="933"/>
  <c r="G21" i="933"/>
  <c r="G17" i="933"/>
  <c r="G12" i="933"/>
  <c r="G8" i="933"/>
  <c r="E21" i="933"/>
  <c r="E17" i="933"/>
  <c r="E12" i="933"/>
  <c r="E13" i="933" s="1"/>
  <c r="E8" i="933"/>
  <c r="C21" i="933"/>
  <c r="C17" i="933"/>
  <c r="C12" i="933"/>
  <c r="C8" i="933"/>
  <c r="L5" i="938"/>
  <c r="G13" i="933" l="1"/>
  <c r="I13" i="933"/>
  <c r="I22" i="933" s="1"/>
  <c r="C13" i="933"/>
  <c r="C22" i="933" s="1"/>
  <c r="G22" i="933"/>
  <c r="E22" i="933"/>
  <c r="E44" i="937"/>
  <c r="D44" i="937"/>
  <c r="C44" i="937"/>
  <c r="B44" i="937"/>
  <c r="F5" i="1" l="1"/>
  <c r="E5" i="1"/>
  <c r="K49" i="934" l="1"/>
  <c r="G49" i="934"/>
  <c r="D49" i="934"/>
  <c r="K48" i="934"/>
  <c r="G48" i="934"/>
  <c r="D48" i="934"/>
  <c r="K47" i="934"/>
  <c r="G47" i="934"/>
  <c r="D47" i="934"/>
  <c r="B12" i="1" l="1"/>
  <c r="K50" i="934"/>
  <c r="K51" i="934"/>
  <c r="K52" i="934"/>
  <c r="G50" i="934"/>
  <c r="G51" i="934"/>
  <c r="G52" i="934"/>
  <c r="D50" i="934"/>
  <c r="D51" i="934"/>
  <c r="D52" i="934"/>
  <c r="E57" i="937"/>
  <c r="D57" i="937"/>
  <c r="C57" i="937"/>
  <c r="B57" i="937"/>
  <c r="K53" i="934"/>
  <c r="K54" i="934"/>
  <c r="K55" i="934"/>
  <c r="G53" i="934"/>
  <c r="G54" i="934"/>
  <c r="G55" i="934"/>
  <c r="D53" i="934"/>
  <c r="D54" i="934"/>
  <c r="D55" i="934"/>
  <c r="B70" i="937"/>
  <c r="C70" i="937"/>
  <c r="E70" i="937"/>
  <c r="D70" i="937"/>
  <c r="K56" i="934"/>
  <c r="K57" i="934"/>
  <c r="K58" i="934"/>
  <c r="G56" i="934"/>
  <c r="G57" i="934"/>
  <c r="G58" i="934"/>
  <c r="D56" i="934"/>
  <c r="D57" i="934"/>
  <c r="D58" i="934"/>
  <c r="B8" i="933"/>
  <c r="B7" i="88"/>
  <c r="B11" i="88"/>
  <c r="B16" i="88"/>
  <c r="B20" i="88"/>
  <c r="F17" i="933"/>
  <c r="G59" i="934"/>
  <c r="G60" i="934"/>
  <c r="G61" i="934"/>
  <c r="D59" i="934"/>
  <c r="D60" i="934"/>
  <c r="D61" i="934"/>
  <c r="K59" i="934"/>
  <c r="K60" i="934"/>
  <c r="K61" i="934"/>
  <c r="D62" i="934"/>
  <c r="F12" i="1"/>
  <c r="E12" i="1"/>
  <c r="C12" i="1"/>
  <c r="D63" i="934"/>
  <c r="D64" i="934"/>
  <c r="G62" i="934"/>
  <c r="G63" i="934"/>
  <c r="G64" i="934"/>
  <c r="K63" i="934"/>
  <c r="K64" i="934"/>
  <c r="K62" i="934"/>
  <c r="B122" i="937"/>
  <c r="B109" i="937"/>
  <c r="C109" i="937"/>
  <c r="E109" i="937"/>
  <c r="D109" i="937"/>
  <c r="B96" i="937"/>
  <c r="C96" i="937"/>
  <c r="E96" i="937"/>
  <c r="D96" i="937"/>
  <c r="E122" i="937"/>
  <c r="D122" i="937"/>
  <c r="C122" i="937"/>
  <c r="B135" i="937"/>
  <c r="C135" i="937"/>
  <c r="D135" i="937"/>
  <c r="E135" i="937"/>
  <c r="E148" i="937"/>
  <c r="D148" i="937"/>
  <c r="C148" i="937"/>
  <c r="B148" i="937"/>
  <c r="E83" i="937"/>
  <c r="B83" i="937"/>
  <c r="C83" i="937"/>
  <c r="D83" i="937"/>
  <c r="C11" i="88"/>
  <c r="C7" i="88"/>
  <c r="D20" i="88"/>
  <c r="E20" i="88"/>
  <c r="C20" i="88"/>
  <c r="D7" i="88"/>
  <c r="K65" i="934"/>
  <c r="K66" i="934"/>
  <c r="K67" i="934"/>
  <c r="G65" i="934"/>
  <c r="G66" i="934"/>
  <c r="G67" i="934"/>
  <c r="G68" i="934"/>
  <c r="G69" i="934"/>
  <c r="G70" i="934"/>
  <c r="D65" i="934"/>
  <c r="D66" i="934"/>
  <c r="D67" i="934"/>
  <c r="D68" i="934"/>
  <c r="D69" i="934"/>
  <c r="D70" i="934"/>
  <c r="C16" i="88"/>
  <c r="K68" i="934"/>
  <c r="K69" i="934"/>
  <c r="K70" i="934"/>
  <c r="K71" i="934"/>
  <c r="K72" i="934"/>
  <c r="K73" i="934"/>
  <c r="G71" i="934"/>
  <c r="G72" i="934"/>
  <c r="G73" i="934"/>
  <c r="D71" i="934"/>
  <c r="D72" i="934"/>
  <c r="D73" i="934"/>
  <c r="D4" i="933"/>
  <c r="E4" i="933"/>
  <c r="F4" i="933"/>
  <c r="G4" i="933"/>
  <c r="H4" i="933"/>
  <c r="I4" i="933"/>
  <c r="K4" i="933" s="1"/>
  <c r="J4" i="933"/>
  <c r="K5" i="933"/>
  <c r="K6" i="933"/>
  <c r="K7" i="933"/>
  <c r="D8" i="933"/>
  <c r="F8" i="933"/>
  <c r="H8" i="933"/>
  <c r="K9" i="933"/>
  <c r="K10" i="933"/>
  <c r="K11" i="933"/>
  <c r="D12" i="933"/>
  <c r="F12" i="933"/>
  <c r="H12" i="933"/>
  <c r="K14" i="933"/>
  <c r="K15" i="933"/>
  <c r="K16" i="933"/>
  <c r="B17" i="933"/>
  <c r="D17" i="933"/>
  <c r="H17" i="933"/>
  <c r="K18" i="933"/>
  <c r="K19" i="933"/>
  <c r="K20" i="933"/>
  <c r="B21" i="933"/>
  <c r="D21" i="933"/>
  <c r="F21" i="933"/>
  <c r="H21" i="933"/>
  <c r="E7" i="88"/>
  <c r="D11" i="88"/>
  <c r="E11" i="88"/>
  <c r="D16" i="88"/>
  <c r="E16" i="88"/>
  <c r="D4" i="937"/>
  <c r="E4" i="937"/>
  <c r="A41" i="941"/>
  <c r="O5" i="938"/>
  <c r="D74" i="934"/>
  <c r="G74" i="934"/>
  <c r="K74" i="934"/>
  <c r="D75" i="934"/>
  <c r="G75" i="934"/>
  <c r="K75" i="934"/>
  <c r="D76" i="934"/>
  <c r="G76" i="934"/>
  <c r="K76" i="934"/>
  <c r="D77" i="934"/>
  <c r="G77" i="934"/>
  <c r="K77" i="934"/>
  <c r="D78" i="934"/>
  <c r="G78" i="934"/>
  <c r="K78" i="934"/>
  <c r="D79" i="934"/>
  <c r="G79" i="934"/>
  <c r="K79" i="934"/>
  <c r="D80" i="934"/>
  <c r="G80" i="934"/>
  <c r="K80" i="934"/>
  <c r="D81" i="934"/>
  <c r="G81" i="934"/>
  <c r="K81" i="934"/>
  <c r="D82" i="934"/>
  <c r="G82" i="934"/>
  <c r="K82" i="934"/>
  <c r="D83" i="934"/>
  <c r="G83" i="934"/>
  <c r="K83" i="934"/>
  <c r="D84" i="934"/>
  <c r="G84" i="934"/>
  <c r="K84" i="934"/>
  <c r="D85" i="934"/>
  <c r="G85" i="934"/>
  <c r="K85" i="934"/>
  <c r="D86" i="934"/>
  <c r="G86" i="934"/>
  <c r="K86" i="934"/>
  <c r="D87" i="934"/>
  <c r="G87" i="934"/>
  <c r="K87" i="934"/>
  <c r="D88" i="934"/>
  <c r="G88" i="934"/>
  <c r="K88" i="934"/>
  <c r="D89" i="934"/>
  <c r="G89" i="934"/>
  <c r="K89" i="934"/>
  <c r="D90" i="934"/>
  <c r="G90" i="934"/>
  <c r="K90" i="934"/>
  <c r="D91" i="934"/>
  <c r="G91" i="934"/>
  <c r="K91" i="934"/>
  <c r="D92" i="934"/>
  <c r="G92" i="934"/>
  <c r="K92" i="934"/>
  <c r="D93" i="934"/>
  <c r="G93" i="934"/>
  <c r="K93" i="934"/>
  <c r="D94" i="934"/>
  <c r="G94" i="934"/>
  <c r="K94" i="934"/>
  <c r="D95" i="934"/>
  <c r="G95" i="934"/>
  <c r="K95" i="934"/>
  <c r="D96" i="934"/>
  <c r="G96" i="934"/>
  <c r="K96" i="934"/>
  <c r="D97" i="934"/>
  <c r="G97" i="934"/>
  <c r="K97" i="934"/>
  <c r="D98" i="934"/>
  <c r="G98" i="934"/>
  <c r="K98" i="934"/>
  <c r="D99" i="934"/>
  <c r="G99" i="934"/>
  <c r="K99" i="934"/>
  <c r="D100" i="934"/>
  <c r="G100" i="934"/>
  <c r="K100" i="934"/>
  <c r="D101" i="934"/>
  <c r="G101" i="934"/>
  <c r="K101" i="934"/>
  <c r="D102" i="934"/>
  <c r="G102" i="934"/>
  <c r="K102" i="934"/>
  <c r="D103" i="934"/>
  <c r="G103" i="934"/>
  <c r="K103" i="934"/>
  <c r="D104" i="934"/>
  <c r="G104" i="934"/>
  <c r="K104" i="934"/>
  <c r="D105" i="934"/>
  <c r="G105" i="934"/>
  <c r="K105" i="934"/>
  <c r="D106" i="934"/>
  <c r="G106" i="934"/>
  <c r="K106" i="934"/>
  <c r="D107" i="934"/>
  <c r="G107" i="934"/>
  <c r="K107" i="934"/>
  <c r="D108" i="934"/>
  <c r="G108" i="934"/>
  <c r="K108" i="934"/>
  <c r="D109" i="934"/>
  <c r="G109" i="934"/>
  <c r="K109" i="934"/>
  <c r="D110" i="934"/>
  <c r="G110" i="934"/>
  <c r="K110" i="934"/>
  <c r="D111" i="934"/>
  <c r="G111" i="934"/>
  <c r="K111" i="934"/>
  <c r="D112" i="934"/>
  <c r="G112" i="934"/>
  <c r="K112" i="934"/>
  <c r="D113" i="934"/>
  <c r="G113" i="934"/>
  <c r="K113" i="934"/>
  <c r="D114" i="934"/>
  <c r="G114" i="934"/>
  <c r="K114" i="934"/>
  <c r="D115" i="934"/>
  <c r="G115" i="934"/>
  <c r="K115" i="934"/>
  <c r="D116" i="934"/>
  <c r="G116" i="934"/>
  <c r="K116" i="934"/>
  <c r="D117" i="934"/>
  <c r="G117" i="934"/>
  <c r="K117" i="934"/>
  <c r="D118" i="934"/>
  <c r="G118" i="934"/>
  <c r="K118" i="934"/>
  <c r="D119" i="934"/>
  <c r="G119" i="934"/>
  <c r="K119" i="934"/>
  <c r="D120" i="934"/>
  <c r="G120" i="934"/>
  <c r="K120" i="934"/>
  <c r="D121" i="934"/>
  <c r="G121" i="934"/>
  <c r="K121" i="934"/>
  <c r="D122" i="934"/>
  <c r="G122" i="934"/>
  <c r="K122" i="934"/>
  <c r="D123" i="934"/>
  <c r="G123" i="934"/>
  <c r="K123" i="934"/>
  <c r="D124" i="934"/>
  <c r="G124" i="934"/>
  <c r="K124" i="934"/>
  <c r="D125" i="934"/>
  <c r="G125" i="934"/>
  <c r="K125" i="934"/>
  <c r="D126" i="934"/>
  <c r="G126" i="934"/>
  <c r="K126" i="934"/>
  <c r="D127" i="934"/>
  <c r="G127" i="934"/>
  <c r="K127" i="934"/>
  <c r="D128" i="934"/>
  <c r="G128" i="934"/>
  <c r="K128" i="934"/>
  <c r="D129" i="934"/>
  <c r="G129" i="934"/>
  <c r="K129" i="934"/>
  <c r="D130" i="934"/>
  <c r="G130" i="934"/>
  <c r="K130" i="934"/>
  <c r="D131" i="934"/>
  <c r="G131" i="934"/>
  <c r="K131" i="934"/>
  <c r="D132" i="934"/>
  <c r="G132" i="934"/>
  <c r="K132" i="934"/>
  <c r="D133" i="934"/>
  <c r="G133" i="934"/>
  <c r="K133" i="934"/>
  <c r="D134" i="934"/>
  <c r="G134" i="934"/>
  <c r="K134" i="934"/>
  <c r="D135" i="934"/>
  <c r="G135" i="934"/>
  <c r="K135" i="934"/>
  <c r="D136" i="934"/>
  <c r="G136" i="934"/>
  <c r="K136" i="934"/>
  <c r="D137" i="934"/>
  <c r="G137" i="934"/>
  <c r="K137" i="934"/>
  <c r="D138" i="934"/>
  <c r="G138" i="934"/>
  <c r="K138" i="934"/>
  <c r="D139" i="934"/>
  <c r="G139" i="934"/>
  <c r="K139" i="934"/>
  <c r="D140" i="934"/>
  <c r="G140" i="934"/>
  <c r="K140" i="934"/>
  <c r="D141" i="934"/>
  <c r="G141" i="934"/>
  <c r="K141" i="934"/>
  <c r="D142" i="934"/>
  <c r="G142" i="934"/>
  <c r="K142" i="934"/>
  <c r="D143" i="934"/>
  <c r="G143" i="934"/>
  <c r="K143" i="934"/>
  <c r="D144" i="934"/>
  <c r="G144" i="934"/>
  <c r="K144" i="934"/>
  <c r="D145" i="934"/>
  <c r="G145" i="934"/>
  <c r="K145" i="934"/>
  <c r="D146" i="934"/>
  <c r="G146" i="934"/>
  <c r="K146" i="934"/>
  <c r="D147" i="934"/>
  <c r="G147" i="934"/>
  <c r="K147" i="934"/>
  <c r="D148" i="934"/>
  <c r="G148" i="934"/>
  <c r="K148" i="934"/>
  <c r="D149" i="934"/>
  <c r="G149" i="934"/>
  <c r="K149" i="934"/>
  <c r="D150" i="934"/>
  <c r="G150" i="934"/>
  <c r="K150" i="934"/>
  <c r="D151" i="934"/>
  <c r="G151" i="934"/>
  <c r="K151" i="934"/>
  <c r="D152" i="934"/>
  <c r="G152" i="934"/>
  <c r="K152" i="934"/>
  <c r="D153" i="934"/>
  <c r="G153" i="934"/>
  <c r="K153" i="934"/>
  <c r="D154" i="934"/>
  <c r="G154" i="934"/>
  <c r="K154" i="934"/>
  <c r="D155" i="934"/>
  <c r="G155" i="934"/>
  <c r="K155" i="934"/>
  <c r="D156" i="934"/>
  <c r="G156" i="934"/>
  <c r="K156" i="934"/>
  <c r="D157" i="934"/>
  <c r="G157" i="934"/>
  <c r="K157" i="934"/>
  <c r="D158" i="934"/>
  <c r="G158" i="934"/>
  <c r="K158" i="934"/>
  <c r="D159" i="934"/>
  <c r="G159" i="934"/>
  <c r="K159" i="934"/>
  <c r="D160" i="934"/>
  <c r="G160" i="934"/>
  <c r="K160" i="934"/>
  <c r="D161" i="934"/>
  <c r="G161" i="934"/>
  <c r="K161" i="934"/>
  <c r="D162" i="934"/>
  <c r="G162" i="934"/>
  <c r="K162" i="934"/>
  <c r="D163" i="934"/>
  <c r="G163" i="934"/>
  <c r="K163" i="934"/>
  <c r="D164" i="934"/>
  <c r="G164" i="934"/>
  <c r="K164" i="934"/>
  <c r="D165" i="934"/>
  <c r="G165" i="934"/>
  <c r="K165" i="934"/>
  <c r="D166" i="934"/>
  <c r="G166" i="934"/>
  <c r="K166" i="934"/>
  <c r="D167" i="934"/>
  <c r="G167" i="934"/>
  <c r="K167" i="934"/>
  <c r="D168" i="934"/>
  <c r="G168" i="934"/>
  <c r="K168" i="934"/>
  <c r="D169" i="934"/>
  <c r="G169" i="934"/>
  <c r="K169" i="934"/>
  <c r="D170" i="934"/>
  <c r="G170" i="934"/>
  <c r="K170" i="934"/>
  <c r="D171" i="934"/>
  <c r="G171" i="934"/>
  <c r="K171" i="934"/>
  <c r="D172" i="934"/>
  <c r="G172" i="934"/>
  <c r="K172" i="934"/>
  <c r="D173" i="934"/>
  <c r="G173" i="934"/>
  <c r="K173" i="934"/>
  <c r="D174" i="934"/>
  <c r="G174" i="934"/>
  <c r="K174" i="934"/>
  <c r="D175" i="934"/>
  <c r="G175" i="934"/>
  <c r="K175" i="934"/>
  <c r="D176" i="934"/>
  <c r="G176" i="934"/>
  <c r="K176" i="934"/>
  <c r="D177" i="934"/>
  <c r="G177" i="934"/>
  <c r="K177" i="934"/>
  <c r="D178" i="934"/>
  <c r="G178" i="934"/>
  <c r="K178" i="934"/>
  <c r="D179" i="934"/>
  <c r="G179" i="934"/>
  <c r="K179" i="934"/>
  <c r="D180" i="934"/>
  <c r="G180" i="934"/>
  <c r="K180" i="934"/>
  <c r="D181" i="934"/>
  <c r="G181" i="934"/>
  <c r="K181" i="934"/>
  <c r="B21" i="88" l="1"/>
  <c r="D21" i="88"/>
  <c r="E21" i="88"/>
  <c r="C21" i="88"/>
  <c r="F13" i="933"/>
  <c r="F22" i="933" s="1"/>
  <c r="D12" i="88"/>
  <c r="C12" i="88"/>
  <c r="J8" i="933"/>
  <c r="B12" i="88"/>
  <c r="B22" i="88" s="1"/>
  <c r="H13" i="933"/>
  <c r="H22" i="933" s="1"/>
  <c r="J12" i="933"/>
  <c r="D13" i="933"/>
  <c r="D22" i="933" s="1"/>
  <c r="J21" i="933"/>
  <c r="B13" i="933"/>
  <c r="B22" i="933" s="1"/>
  <c r="K21" i="933"/>
  <c r="K12" i="933"/>
  <c r="K17" i="933"/>
  <c r="K8" i="933"/>
  <c r="E12" i="88"/>
  <c r="E22" i="88" s="1"/>
  <c r="G12" i="1"/>
  <c r="J17" i="933"/>
  <c r="D12" i="1"/>
  <c r="D22" i="88" l="1"/>
  <c r="C22" i="88"/>
  <c r="J13" i="933"/>
  <c r="J22" i="933" s="1"/>
  <c r="K13" i="933"/>
  <c r="K22" i="933" s="1"/>
</calcChain>
</file>

<file path=xl/sharedStrings.xml><?xml version="1.0" encoding="utf-8"?>
<sst xmlns="http://schemas.openxmlformats.org/spreadsheetml/2006/main" count="1010" uniqueCount="490">
  <si>
    <t>上　　　　　水　　　　　道</t>
    <rPh sb="0" eb="13">
      <t>ジョウスイドウ</t>
    </rPh>
    <phoneticPr fontId="4"/>
  </si>
  <si>
    <t>契　約　件　数</t>
    <rPh sb="0" eb="7">
      <t>ケイヤクスウ</t>
    </rPh>
    <phoneticPr fontId="4"/>
  </si>
  <si>
    <t>出雲市内建築確認申請状況</t>
    <rPh sb="0" eb="4">
      <t>イズモシナイ</t>
    </rPh>
    <rPh sb="4" eb="6">
      <t>ケンチク</t>
    </rPh>
    <rPh sb="6" eb="8">
      <t>カクニン</t>
    </rPh>
    <rPh sb="8" eb="10">
      <t>シンセイ</t>
    </rPh>
    <rPh sb="10" eb="12">
      <t>ジョウキョウ</t>
    </rPh>
    <phoneticPr fontId="4"/>
  </si>
  <si>
    <t>5月</t>
    <rPh sb="1" eb="2">
      <t>ガツ</t>
    </rPh>
    <phoneticPr fontId="4"/>
  </si>
  <si>
    <t>6月</t>
    <rPh sb="1" eb="2">
      <t>ゲツ</t>
    </rPh>
    <phoneticPr fontId="4"/>
  </si>
  <si>
    <t>4～6月</t>
    <rPh sb="3" eb="4">
      <t>ゲツ</t>
    </rPh>
    <phoneticPr fontId="4"/>
  </si>
  <si>
    <t>4月</t>
    <phoneticPr fontId="4"/>
  </si>
  <si>
    <t>県 営 公 共 事 業 の 状 況</t>
    <rPh sb="0" eb="3">
      <t>ケンエイ</t>
    </rPh>
    <rPh sb="4" eb="7">
      <t>コウキョウ</t>
    </rPh>
    <rPh sb="8" eb="11">
      <t>ジギョウ</t>
    </rPh>
    <rPh sb="14" eb="17">
      <t>ジョウキョウ</t>
    </rPh>
    <phoneticPr fontId="4"/>
  </si>
  <si>
    <t>単位：千円</t>
    <rPh sb="0" eb="2">
      <t>タンイ</t>
    </rPh>
    <rPh sb="3" eb="5">
      <t>センエン</t>
    </rPh>
    <phoneticPr fontId="4"/>
  </si>
  <si>
    <t>土　　木</t>
    <rPh sb="0" eb="4">
      <t>ドボク</t>
    </rPh>
    <phoneticPr fontId="4"/>
  </si>
  <si>
    <t>建　　築</t>
    <rPh sb="0" eb="4">
      <t>ケンチク</t>
    </rPh>
    <phoneticPr fontId="4"/>
  </si>
  <si>
    <t>舗装工事</t>
    <rPh sb="0" eb="2">
      <t>ホソウ</t>
    </rPh>
    <rPh sb="2" eb="4">
      <t>コウジ</t>
    </rPh>
    <phoneticPr fontId="4"/>
  </si>
  <si>
    <t>そ の 他</t>
    <rPh sb="0" eb="5">
      <t>ソノタ</t>
    </rPh>
    <phoneticPr fontId="4"/>
  </si>
  <si>
    <t>合　　計</t>
    <rPh sb="0" eb="4">
      <t>ゴウケイ</t>
    </rPh>
    <phoneticPr fontId="4"/>
  </si>
  <si>
    <t>8月</t>
  </si>
  <si>
    <t>9月</t>
  </si>
  <si>
    <t>単位：人、世帯</t>
    <rPh sb="0" eb="2">
      <t>タンイ</t>
    </rPh>
    <rPh sb="3" eb="4">
      <t>ニン</t>
    </rPh>
    <rPh sb="5" eb="7">
      <t>セタイ</t>
    </rPh>
    <phoneticPr fontId="4"/>
  </si>
  <si>
    <t>自　然　要　因</t>
    <rPh sb="0" eb="3">
      <t>シゼン</t>
    </rPh>
    <rPh sb="4" eb="7">
      <t>ヨウイン</t>
    </rPh>
    <phoneticPr fontId="4"/>
  </si>
  <si>
    <t>社　会　要　因</t>
    <rPh sb="0" eb="3">
      <t>シャカイ</t>
    </rPh>
    <rPh sb="4" eb="7">
      <t>ヨウイン</t>
    </rPh>
    <phoneticPr fontId="4"/>
  </si>
  <si>
    <t>世帯数</t>
    <rPh sb="0" eb="3">
      <t>セタイスウ</t>
    </rPh>
    <phoneticPr fontId="4"/>
  </si>
  <si>
    <t>人　　　　　　口</t>
    <rPh sb="0" eb="8">
      <t>ジンコウ</t>
    </rPh>
    <phoneticPr fontId="4"/>
  </si>
  <si>
    <t>出　生</t>
    <rPh sb="0" eb="3">
      <t>シュッセイ</t>
    </rPh>
    <phoneticPr fontId="4"/>
  </si>
  <si>
    <t>死　亡</t>
    <rPh sb="0" eb="3">
      <t>シボウ</t>
    </rPh>
    <phoneticPr fontId="4"/>
  </si>
  <si>
    <t>増　減</t>
    <rPh sb="0" eb="3">
      <t>ゾウゲン</t>
    </rPh>
    <phoneticPr fontId="4"/>
  </si>
  <si>
    <t>転　入</t>
    <rPh sb="0" eb="3">
      <t>テンニュウ</t>
    </rPh>
    <phoneticPr fontId="4"/>
  </si>
  <si>
    <t>転　出</t>
    <rPh sb="0" eb="3">
      <t>テンシュツ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</si>
  <si>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</si>
  <si>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</si>
  <si>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合　計</t>
    <rPh sb="0" eb="3">
      <t>ゴウケイ</t>
    </rPh>
    <phoneticPr fontId="4"/>
  </si>
  <si>
    <t>資料提供：出雲市市民課</t>
    <rPh sb="0" eb="2">
      <t>シリョウ</t>
    </rPh>
    <rPh sb="2" eb="4">
      <t>テイキョウ</t>
    </rPh>
    <rPh sb="5" eb="8">
      <t>イズモシ</t>
    </rPh>
    <rPh sb="8" eb="11">
      <t>シミンカ</t>
    </rPh>
    <phoneticPr fontId="4"/>
  </si>
  <si>
    <t>件　　　　数</t>
    <rPh sb="0" eb="6">
      <t>ケンスウ</t>
    </rPh>
    <phoneticPr fontId="4"/>
  </si>
  <si>
    <t>負債総額(百万円)</t>
    <rPh sb="0" eb="2">
      <t>フサイ</t>
    </rPh>
    <rPh sb="2" eb="4">
      <t>ソウガク</t>
    </rPh>
    <rPh sb="5" eb="8">
      <t>ヒャクマンエン</t>
    </rPh>
    <phoneticPr fontId="4"/>
  </si>
  <si>
    <t>島根県</t>
    <rPh sb="0" eb="3">
      <t>シマネケン</t>
    </rPh>
    <phoneticPr fontId="4"/>
  </si>
  <si>
    <t>年度</t>
    <rPh sb="0" eb="2">
      <t>ネンド</t>
    </rPh>
    <phoneticPr fontId="4"/>
  </si>
  <si>
    <t>年月</t>
    <rPh sb="0" eb="2">
      <t>ネンゲツ</t>
    </rPh>
    <phoneticPr fontId="4"/>
  </si>
  <si>
    <t>10月</t>
  </si>
  <si>
    <t>11月</t>
  </si>
  <si>
    <t>12月</t>
  </si>
  <si>
    <t>単位：倍.人.％</t>
    <rPh sb="0" eb="2">
      <t>タンイ</t>
    </rPh>
    <rPh sb="3" eb="4">
      <t>バイ</t>
    </rPh>
    <rPh sb="5" eb="6">
      <t>ニン</t>
    </rPh>
    <phoneticPr fontId="4"/>
  </si>
  <si>
    <t>求　人　倍　率</t>
    <rPh sb="0" eb="3">
      <t>キュウジン</t>
    </rPh>
    <rPh sb="4" eb="7">
      <t>バイリツ</t>
    </rPh>
    <phoneticPr fontId="4"/>
  </si>
  <si>
    <t>新　規　求　人　数</t>
    <rPh sb="0" eb="3">
      <t>シンキ</t>
    </rPh>
    <rPh sb="4" eb="9">
      <t>キュウジンスウ</t>
    </rPh>
    <phoneticPr fontId="4"/>
  </si>
  <si>
    <t>対比差</t>
    <rPh sb="0" eb="2">
      <t>タイヒ</t>
    </rPh>
    <rPh sb="2" eb="3">
      <t>サ</t>
    </rPh>
    <phoneticPr fontId="4"/>
  </si>
  <si>
    <t>　10月</t>
    <rPh sb="3" eb="4">
      <t>ガツ</t>
    </rPh>
    <phoneticPr fontId="4"/>
  </si>
  <si>
    <t>(</t>
    <phoneticPr fontId="4"/>
  </si>
  <si>
    <t>)</t>
    <phoneticPr fontId="4"/>
  </si>
  <si>
    <t>　4月</t>
    <rPh sb="2" eb="3">
      <t>ガツ</t>
    </rPh>
    <phoneticPr fontId="4"/>
  </si>
  <si>
    <t>　5月</t>
    <rPh sb="2" eb="3">
      <t>ガツ</t>
    </rPh>
    <phoneticPr fontId="4"/>
  </si>
  <si>
    <t>　6月</t>
    <rPh sb="2" eb="3">
      <t>ガツ</t>
    </rPh>
    <phoneticPr fontId="4"/>
  </si>
  <si>
    <t>　7月</t>
    <rPh sb="2" eb="3">
      <t>ガツ</t>
    </rPh>
    <phoneticPr fontId="4"/>
  </si>
  <si>
    <t>　8月</t>
    <rPh sb="2" eb="3">
      <t>ガツ</t>
    </rPh>
    <phoneticPr fontId="4"/>
  </si>
  <si>
    <t>　9月</t>
    <rPh sb="2" eb="3">
      <t>ガツ</t>
    </rPh>
    <phoneticPr fontId="4"/>
  </si>
  <si>
    <t>(   )内はパートを除く数値。資料提供：出雲公共職業安定所</t>
    <rPh sb="5" eb="6">
      <t>ナイ</t>
    </rPh>
    <rPh sb="11" eb="12">
      <t>ノゾ</t>
    </rPh>
    <rPh sb="13" eb="15">
      <t>スウチ</t>
    </rPh>
    <rPh sb="16" eb="18">
      <t>シリョウ</t>
    </rPh>
    <rPh sb="18" eb="20">
      <t>テイキョウ</t>
    </rPh>
    <rPh sb="21" eb="23">
      <t>イズモ</t>
    </rPh>
    <rPh sb="23" eb="25">
      <t>コウキョウ</t>
    </rPh>
    <rPh sb="25" eb="27">
      <t>ショクギョウ</t>
    </rPh>
    <rPh sb="27" eb="29">
      <t>アンテイ</t>
    </rPh>
    <rPh sb="29" eb="30">
      <t>ショ</t>
    </rPh>
    <phoneticPr fontId="4"/>
  </si>
  <si>
    <t>件数</t>
    <rPh sb="0" eb="2">
      <t>ケンスウ</t>
    </rPh>
    <phoneticPr fontId="4"/>
  </si>
  <si>
    <t>金額</t>
    <rPh sb="0" eb="2">
      <t>キンガク</t>
    </rPh>
    <phoneticPr fontId="4"/>
  </si>
  <si>
    <t>保証債務残高</t>
    <rPh sb="0" eb="2">
      <t>ホショウ</t>
    </rPh>
    <rPh sb="2" eb="4">
      <t>サイム</t>
    </rPh>
    <rPh sb="4" eb="6">
      <t>ザンダカ</t>
    </rPh>
    <phoneticPr fontId="4"/>
  </si>
  <si>
    <t>出雲市内信用保証状況</t>
    <rPh sb="0" eb="3">
      <t>イズモシ</t>
    </rPh>
    <rPh sb="3" eb="4">
      <t>ナイ</t>
    </rPh>
    <rPh sb="4" eb="6">
      <t>シンヨウ</t>
    </rPh>
    <rPh sb="6" eb="8">
      <t>ホショウ</t>
    </rPh>
    <rPh sb="8" eb="10">
      <t>ジョウキョウ</t>
    </rPh>
    <phoneticPr fontId="4"/>
  </si>
  <si>
    <t>５月</t>
    <rPh sb="1" eb="2">
      <t>ガツ</t>
    </rPh>
    <phoneticPr fontId="4"/>
  </si>
  <si>
    <t>６月</t>
    <rPh sb="1" eb="2">
      <t>ガツ</t>
    </rPh>
    <phoneticPr fontId="4"/>
  </si>
  <si>
    <t>前年比</t>
    <rPh sb="0" eb="3">
      <t>ゼンネンヒ</t>
    </rPh>
    <phoneticPr fontId="4"/>
  </si>
  <si>
    <t>（単位：件・千円・％）</t>
    <rPh sb="1" eb="3">
      <t>タンイ</t>
    </rPh>
    <rPh sb="4" eb="5">
      <t>ケン</t>
    </rPh>
    <rPh sb="6" eb="8">
      <t>センエン</t>
    </rPh>
    <phoneticPr fontId="4"/>
  </si>
  <si>
    <t>１０～１２月計</t>
    <rPh sb="5" eb="6">
      <t>ガツ</t>
    </rPh>
    <rPh sb="6" eb="7">
      <t>ケイ</t>
    </rPh>
    <phoneticPr fontId="4"/>
  </si>
  <si>
    <t>４～６月計</t>
    <rPh sb="3" eb="4">
      <t>ゲツ</t>
    </rPh>
    <rPh sb="4" eb="5">
      <t>ケイ</t>
    </rPh>
    <phoneticPr fontId="4"/>
  </si>
  <si>
    <t>7月</t>
    <phoneticPr fontId="4"/>
  </si>
  <si>
    <t>8月</t>
    <rPh sb="1" eb="2">
      <t>ガツ</t>
    </rPh>
    <phoneticPr fontId="4"/>
  </si>
  <si>
    <t>9月</t>
    <rPh sb="1" eb="2">
      <t>ゲツ</t>
    </rPh>
    <phoneticPr fontId="4"/>
  </si>
  <si>
    <t>7～9月</t>
    <rPh sb="3" eb="4">
      <t>ゲツ</t>
    </rPh>
    <phoneticPr fontId="4"/>
  </si>
  <si>
    <t>７～９月計</t>
    <rPh sb="3" eb="4">
      <t>ゲツ</t>
    </rPh>
    <rPh sb="4" eb="5">
      <t>ケイ</t>
    </rPh>
    <phoneticPr fontId="4"/>
  </si>
  <si>
    <t>出 雲 市  人 口 動 態</t>
    <rPh sb="0" eb="1">
      <t>デ</t>
    </rPh>
    <rPh sb="2" eb="3">
      <t>クモ</t>
    </rPh>
    <rPh sb="4" eb="5">
      <t>シ</t>
    </rPh>
    <rPh sb="7" eb="10">
      <t>ジンコウ</t>
    </rPh>
    <rPh sb="11" eb="14">
      <t>ドウタイ</t>
    </rPh>
    <phoneticPr fontId="4"/>
  </si>
  <si>
    <t>10月</t>
    <phoneticPr fontId="4"/>
  </si>
  <si>
    <t>11月</t>
    <rPh sb="2" eb="3">
      <t>ガツ</t>
    </rPh>
    <phoneticPr fontId="4"/>
  </si>
  <si>
    <t>12月</t>
    <rPh sb="2" eb="3">
      <t>ゲツ</t>
    </rPh>
    <phoneticPr fontId="4"/>
  </si>
  <si>
    <t>10～12月</t>
    <rPh sb="5" eb="6">
      <t>ゲツ</t>
    </rPh>
    <phoneticPr fontId="4"/>
  </si>
  <si>
    <t>項目</t>
    <rPh sb="0" eb="2">
      <t>コウモク</t>
    </rPh>
    <phoneticPr fontId="4"/>
  </si>
  <si>
    <t>調査産業計</t>
    <rPh sb="0" eb="2">
      <t>チョウサ</t>
    </rPh>
    <rPh sb="2" eb="4">
      <t>サンギョウ</t>
    </rPh>
    <rPh sb="4" eb="5">
      <t>ケイ</t>
    </rPh>
    <phoneticPr fontId="4"/>
  </si>
  <si>
    <t>建設業</t>
    <rPh sb="0" eb="3">
      <t>ケンセツギョウ</t>
    </rPh>
    <phoneticPr fontId="4"/>
  </si>
  <si>
    <t>製造業</t>
    <rPh sb="0" eb="3">
      <t>セイゾウギョウ</t>
    </rPh>
    <phoneticPr fontId="4"/>
  </si>
  <si>
    <t>情報通信業</t>
    <rPh sb="0" eb="2">
      <t>ジョウホウ</t>
    </rPh>
    <rPh sb="2" eb="5">
      <t>ツウシンギョウ</t>
    </rPh>
    <phoneticPr fontId="4"/>
  </si>
  <si>
    <t>卸売・小売業</t>
    <rPh sb="0" eb="1">
      <t>オロシ</t>
    </rPh>
    <rPh sb="1" eb="2">
      <t>ウ</t>
    </rPh>
    <rPh sb="3" eb="6">
      <t>コウリギョウ</t>
    </rPh>
    <phoneticPr fontId="4"/>
  </si>
  <si>
    <t>金融・保険業</t>
    <rPh sb="0" eb="2">
      <t>キンユウ</t>
    </rPh>
    <rPh sb="3" eb="6">
      <t>ホケンギョウ</t>
    </rPh>
    <phoneticPr fontId="4"/>
  </si>
  <si>
    <t>医療・福祉</t>
    <rPh sb="0" eb="2">
      <t>イリョウ</t>
    </rPh>
    <rPh sb="3" eb="5">
      <t>フクシ</t>
    </rPh>
    <phoneticPr fontId="4"/>
  </si>
  <si>
    <t>複合　　　　　サービス業</t>
    <rPh sb="0" eb="2">
      <t>フクゴウ</t>
    </rPh>
    <rPh sb="11" eb="12">
      <t>ギョウ</t>
    </rPh>
    <phoneticPr fontId="4"/>
  </si>
  <si>
    <t>現金給与総額</t>
    <rPh sb="0" eb="2">
      <t>ゲンキン</t>
    </rPh>
    <rPh sb="2" eb="4">
      <t>キュウヨ</t>
    </rPh>
    <rPh sb="4" eb="6">
      <t>ソウガク</t>
    </rPh>
    <phoneticPr fontId="4"/>
  </si>
  <si>
    <t>前年同月比</t>
    <rPh sb="0" eb="2">
      <t>ゼンネン</t>
    </rPh>
    <rPh sb="2" eb="5">
      <t>ドウゲツヒ</t>
    </rPh>
    <phoneticPr fontId="4"/>
  </si>
  <si>
    <t>きまって支給する給与</t>
    <rPh sb="4" eb="6">
      <t>シキュウ</t>
    </rPh>
    <rPh sb="8" eb="10">
      <t>キュウヨ</t>
    </rPh>
    <phoneticPr fontId="4"/>
  </si>
  <si>
    <t>所定内給与</t>
    <rPh sb="0" eb="3">
      <t>ショテイナイ</t>
    </rPh>
    <rPh sb="3" eb="5">
      <t>キュウヨ</t>
    </rPh>
    <phoneticPr fontId="4"/>
  </si>
  <si>
    <t>所定外給与</t>
    <rPh sb="0" eb="2">
      <t>ショテイ</t>
    </rPh>
    <rPh sb="2" eb="3">
      <t>ガイ</t>
    </rPh>
    <rPh sb="3" eb="5">
      <t>キュウヨ</t>
    </rPh>
    <phoneticPr fontId="4"/>
  </si>
  <si>
    <t>特別に支払われた給与</t>
    <rPh sb="0" eb="2">
      <t>トクベツ</t>
    </rPh>
    <rPh sb="3" eb="5">
      <t>シハラ</t>
    </rPh>
    <rPh sb="8" eb="10">
      <t>キュウヨ</t>
    </rPh>
    <phoneticPr fontId="4"/>
  </si>
  <si>
    <t>(円)</t>
    <rPh sb="1" eb="2">
      <t>エン</t>
    </rPh>
    <phoneticPr fontId="4"/>
  </si>
  <si>
    <t>(％)</t>
    <phoneticPr fontId="4"/>
  </si>
  <si>
    <t>出勤日数</t>
    <rPh sb="0" eb="2">
      <t>シュッキン</t>
    </rPh>
    <rPh sb="2" eb="4">
      <t>ニッスウ</t>
    </rPh>
    <phoneticPr fontId="4"/>
  </si>
  <si>
    <t>(日)</t>
    <rPh sb="1" eb="2">
      <t>ニチ</t>
    </rPh>
    <phoneticPr fontId="4"/>
  </si>
  <si>
    <t>総実労働時間</t>
    <rPh sb="0" eb="1">
      <t>ソウ</t>
    </rPh>
    <rPh sb="1" eb="2">
      <t>ジツ</t>
    </rPh>
    <rPh sb="2" eb="4">
      <t>ロウドウ</t>
    </rPh>
    <rPh sb="4" eb="6">
      <t>ジカン</t>
    </rPh>
    <phoneticPr fontId="4"/>
  </si>
  <si>
    <t>所定内労働時間</t>
    <rPh sb="0" eb="3">
      <t>ショテイナイ</t>
    </rPh>
    <rPh sb="3" eb="5">
      <t>ロウドウ</t>
    </rPh>
    <rPh sb="5" eb="7">
      <t>ジカン</t>
    </rPh>
    <phoneticPr fontId="4"/>
  </si>
  <si>
    <t>所定外労働時間</t>
    <rPh sb="0" eb="2">
      <t>ショテイ</t>
    </rPh>
    <rPh sb="2" eb="3">
      <t>ガイ</t>
    </rPh>
    <rPh sb="3" eb="5">
      <t>ロウドウ</t>
    </rPh>
    <rPh sb="5" eb="7">
      <t>ジカン</t>
    </rPh>
    <phoneticPr fontId="4"/>
  </si>
  <si>
    <t>前調査期間末常用労働者数</t>
    <rPh sb="0" eb="1">
      <t>マエ</t>
    </rPh>
    <rPh sb="1" eb="3">
      <t>チョウサ</t>
    </rPh>
    <rPh sb="3" eb="5">
      <t>キカン</t>
    </rPh>
    <rPh sb="5" eb="6">
      <t>スエ</t>
    </rPh>
    <rPh sb="6" eb="8">
      <t>ジョウヨウ</t>
    </rPh>
    <rPh sb="8" eb="11">
      <t>ロウドウシャ</t>
    </rPh>
    <rPh sb="11" eb="12">
      <t>スウ</t>
    </rPh>
    <phoneticPr fontId="4"/>
  </si>
  <si>
    <t>増加常用労働者数</t>
    <rPh sb="0" eb="2">
      <t>ゾウカ</t>
    </rPh>
    <rPh sb="2" eb="4">
      <t>ジョウヨウ</t>
    </rPh>
    <rPh sb="4" eb="7">
      <t>ロウドウシャ</t>
    </rPh>
    <rPh sb="7" eb="8">
      <t>スウ</t>
    </rPh>
    <phoneticPr fontId="4"/>
  </si>
  <si>
    <t>減少常用労働者数</t>
    <rPh sb="0" eb="2">
      <t>ゲンショウ</t>
    </rPh>
    <rPh sb="2" eb="4">
      <t>ジョウヨウ</t>
    </rPh>
    <rPh sb="4" eb="7">
      <t>ロウドウシャ</t>
    </rPh>
    <rPh sb="7" eb="8">
      <t>スウ</t>
    </rPh>
    <phoneticPr fontId="4"/>
  </si>
  <si>
    <t>本調査期間末常用労働者数</t>
    <rPh sb="0" eb="1">
      <t>ホン</t>
    </rPh>
    <rPh sb="1" eb="3">
      <t>チョウサ</t>
    </rPh>
    <rPh sb="3" eb="5">
      <t>キカン</t>
    </rPh>
    <rPh sb="5" eb="6">
      <t>スエ</t>
    </rPh>
    <rPh sb="6" eb="8">
      <t>ジョウヨウ</t>
    </rPh>
    <rPh sb="8" eb="11">
      <t>ロウドウシャ</t>
    </rPh>
    <rPh sb="11" eb="12">
      <t>スウ</t>
    </rPh>
    <phoneticPr fontId="4"/>
  </si>
  <si>
    <t>うちパートタイム労働者数</t>
    <rPh sb="8" eb="11">
      <t>ロウドウシャ</t>
    </rPh>
    <rPh sb="11" eb="12">
      <t>スウ</t>
    </rPh>
    <phoneticPr fontId="4"/>
  </si>
  <si>
    <t>パートタイム労働者比</t>
    <rPh sb="6" eb="9">
      <t>ロウドウシャ</t>
    </rPh>
    <rPh sb="9" eb="10">
      <t>ヒ</t>
    </rPh>
    <phoneticPr fontId="4"/>
  </si>
  <si>
    <t>入職率</t>
    <rPh sb="0" eb="1">
      <t>ニュウ</t>
    </rPh>
    <rPh sb="1" eb="2">
      <t>ショク</t>
    </rPh>
    <rPh sb="2" eb="3">
      <t>リツ</t>
    </rPh>
    <phoneticPr fontId="4"/>
  </si>
  <si>
    <t>前年同月差</t>
    <rPh sb="0" eb="2">
      <t>ゼンネン</t>
    </rPh>
    <rPh sb="2" eb="4">
      <t>ドウゲツ</t>
    </rPh>
    <rPh sb="4" eb="5">
      <t>サ</t>
    </rPh>
    <phoneticPr fontId="4"/>
  </si>
  <si>
    <t>離職率</t>
    <rPh sb="0" eb="3">
      <t>リショクリツ</t>
    </rPh>
    <phoneticPr fontId="4"/>
  </si>
  <si>
    <t>(人)</t>
    <rPh sb="1" eb="2">
      <t>ニン</t>
    </rPh>
    <phoneticPr fontId="4"/>
  </si>
  <si>
    <t>常用労働者数</t>
    <rPh sb="0" eb="2">
      <t>ジョウヨウ</t>
    </rPh>
    <rPh sb="2" eb="5">
      <t>ロウドウシャ</t>
    </rPh>
    <rPh sb="5" eb="6">
      <t>スウ</t>
    </rPh>
    <phoneticPr fontId="4"/>
  </si>
  <si>
    <t>労働異動率</t>
    <rPh sb="0" eb="2">
      <t>ロウドウ</t>
    </rPh>
    <rPh sb="2" eb="4">
      <t>イドウ</t>
    </rPh>
    <rPh sb="4" eb="5">
      <t>リツ</t>
    </rPh>
    <phoneticPr fontId="4"/>
  </si>
  <si>
    <t>２月</t>
    <rPh sb="1" eb="2">
      <t>ガツ</t>
    </rPh>
    <phoneticPr fontId="4"/>
  </si>
  <si>
    <t>1月</t>
    <phoneticPr fontId="4"/>
  </si>
  <si>
    <t>３月</t>
    <rPh sb="1" eb="2">
      <t>ゲツ</t>
    </rPh>
    <phoneticPr fontId="4"/>
  </si>
  <si>
    <t>１～３月</t>
    <rPh sb="3" eb="4">
      <t>ゲツ</t>
    </rPh>
    <phoneticPr fontId="4"/>
  </si>
  <si>
    <t>１～３月計</t>
    <rPh sb="3" eb="4">
      <t>ガツ</t>
    </rPh>
    <rPh sb="4" eb="5">
      <t>ケイ</t>
    </rPh>
    <phoneticPr fontId="4"/>
  </si>
  <si>
    <t>年度合計</t>
    <rPh sb="0" eb="2">
      <t>ネンド</t>
    </rPh>
    <rPh sb="2" eb="4">
      <t>ゴウケイ</t>
    </rPh>
    <phoneticPr fontId="4"/>
  </si>
  <si>
    <t>　４月　 　５月</t>
    <rPh sb="2" eb="3">
      <t>ゲツ</t>
    </rPh>
    <rPh sb="7" eb="8">
      <t>ゲツ</t>
    </rPh>
    <phoneticPr fontId="4"/>
  </si>
  <si>
    <t>比較増減</t>
    <rPh sb="0" eb="2">
      <t>ヒカク</t>
    </rPh>
    <rPh sb="2" eb="4">
      <t>ゾウゲン</t>
    </rPh>
    <phoneticPr fontId="4"/>
  </si>
  <si>
    <t>月別保証承諾</t>
    <rPh sb="0" eb="2">
      <t>ツキベツ</t>
    </rPh>
    <rPh sb="2" eb="4">
      <t>ホショウ</t>
    </rPh>
    <rPh sb="4" eb="6">
      <t>ショウダク</t>
    </rPh>
    <phoneticPr fontId="4"/>
  </si>
  <si>
    <t>　６月　 　７月</t>
    <rPh sb="2" eb="3">
      <t>ゲツ</t>
    </rPh>
    <rPh sb="7" eb="8">
      <t>ゲツ</t>
    </rPh>
    <phoneticPr fontId="4"/>
  </si>
  <si>
    <t>　８月　 　９月</t>
    <rPh sb="2" eb="3">
      <t>ゲツ</t>
    </rPh>
    <rPh sb="7" eb="8">
      <t>ゲツ</t>
    </rPh>
    <phoneticPr fontId="4"/>
  </si>
  <si>
    <t>７月</t>
    <rPh sb="1" eb="2">
      <t>ガツ</t>
    </rPh>
    <phoneticPr fontId="4"/>
  </si>
  <si>
    <t>上半期計</t>
    <rPh sb="0" eb="3">
      <t>カミハンキ</t>
    </rPh>
    <rPh sb="3" eb="4">
      <t>ケイ</t>
    </rPh>
    <phoneticPr fontId="4"/>
  </si>
  <si>
    <t>資料提供：</t>
    <rPh sb="0" eb="2">
      <t>シリョウ</t>
    </rPh>
    <rPh sb="2" eb="4">
      <t>テイキョウ</t>
    </rPh>
    <phoneticPr fontId="4"/>
  </si>
  <si>
    <t xml:space="preserve"> １０月　 １１月</t>
    <rPh sb="3" eb="4">
      <t>ゲツ</t>
    </rPh>
    <rPh sb="8" eb="9">
      <t>ゲツ</t>
    </rPh>
    <phoneticPr fontId="4"/>
  </si>
  <si>
    <t>10月</t>
    <rPh sb="2" eb="3">
      <t>ガツ</t>
    </rPh>
    <phoneticPr fontId="4"/>
  </si>
  <si>
    <t>12月</t>
    <rPh sb="2" eb="3">
      <t>ガツ</t>
    </rPh>
    <phoneticPr fontId="4"/>
  </si>
  <si>
    <t>２月</t>
    <phoneticPr fontId="4"/>
  </si>
  <si>
    <t>３月</t>
    <phoneticPr fontId="4"/>
  </si>
  <si>
    <t xml:space="preserve"> １２月　　 １月</t>
    <rPh sb="3" eb="4">
      <t>ゲツ</t>
    </rPh>
    <rPh sb="8" eb="9">
      <t>ゲツ</t>
    </rPh>
    <phoneticPr fontId="4"/>
  </si>
  <si>
    <t xml:space="preserve"> 　２月　 　３月</t>
    <rPh sb="3" eb="4">
      <t>ゲツ</t>
    </rPh>
    <rPh sb="8" eb="9">
      <t>ゲツ</t>
    </rPh>
    <phoneticPr fontId="4"/>
  </si>
  <si>
    <t>1月</t>
    <rPh sb="1" eb="2">
      <t>ガツ</t>
    </rPh>
    <phoneticPr fontId="4"/>
  </si>
  <si>
    <t>年間合計</t>
    <rPh sb="0" eb="2">
      <t>ネンカン</t>
    </rPh>
    <rPh sb="2" eb="4">
      <t>ゴウケイ</t>
    </rPh>
    <phoneticPr fontId="4"/>
  </si>
  <si>
    <t>２月末</t>
    <rPh sb="1" eb="3">
      <t>ガツマツ</t>
    </rPh>
    <phoneticPr fontId="4"/>
  </si>
  <si>
    <t>2月</t>
    <rPh sb="1" eb="2">
      <t>ガツ</t>
    </rPh>
    <phoneticPr fontId="4"/>
  </si>
  <si>
    <t>負債額１千万円以上、法的整理。資料提供：帝国データバンク山陰支店</t>
    <phoneticPr fontId="4"/>
  </si>
  <si>
    <t>資料提供：出雲市上下水道局</t>
    <rPh sb="0" eb="2">
      <t>シリョウ</t>
    </rPh>
    <rPh sb="2" eb="4">
      <t>テイキョウ</t>
    </rPh>
    <rPh sb="5" eb="7">
      <t>イズモ</t>
    </rPh>
    <rPh sb="7" eb="8">
      <t>シ</t>
    </rPh>
    <rPh sb="8" eb="10">
      <t>ジョウゲ</t>
    </rPh>
    <rPh sb="10" eb="13">
      <t>スイドウキョク</t>
    </rPh>
    <phoneticPr fontId="4"/>
  </si>
  <si>
    <t>前年同月差</t>
    <rPh sb="0" eb="2">
      <t>ゼンネン</t>
    </rPh>
    <rPh sb="2" eb="5">
      <t>ドウゲツサ</t>
    </rPh>
    <phoneticPr fontId="4"/>
  </si>
  <si>
    <t>(ポイント)</t>
    <phoneticPr fontId="4"/>
  </si>
  <si>
    <t>合　　計</t>
    <rPh sb="0" eb="1">
      <t>ゴウ</t>
    </rPh>
    <rPh sb="3" eb="4">
      <t>ケイ</t>
    </rPh>
    <phoneticPr fontId="4"/>
  </si>
  <si>
    <t>３月末</t>
    <rPh sb="1" eb="3">
      <t>ガツマツ</t>
    </rPh>
    <phoneticPr fontId="4"/>
  </si>
  <si>
    <t>比較増減（%）</t>
    <rPh sb="0" eb="2">
      <t>ヒカク</t>
    </rPh>
    <rPh sb="2" eb="4">
      <t>ゾウゲン</t>
    </rPh>
    <phoneticPr fontId="4"/>
  </si>
  <si>
    <t>５月末</t>
    <rPh sb="1" eb="3">
      <t>ガツマツ</t>
    </rPh>
    <phoneticPr fontId="4"/>
  </si>
  <si>
    <t>４月末</t>
    <rPh sb="1" eb="3">
      <t>ガツマツ</t>
    </rPh>
    <phoneticPr fontId="4"/>
  </si>
  <si>
    <t>６月末</t>
    <rPh sb="1" eb="3">
      <t>ガツマツ</t>
    </rPh>
    <phoneticPr fontId="4"/>
  </si>
  <si>
    <t>８月末</t>
    <rPh sb="1" eb="3">
      <t>ガツマツ</t>
    </rPh>
    <phoneticPr fontId="4"/>
  </si>
  <si>
    <t>７月末</t>
    <rPh sb="1" eb="3">
      <t>ガツマツ</t>
    </rPh>
    <phoneticPr fontId="4"/>
  </si>
  <si>
    <t>雇　用　情　勢　（出雲公共職業安定所管内）</t>
    <rPh sb="0" eb="1">
      <t>ヤトイ</t>
    </rPh>
    <rPh sb="2" eb="3">
      <t>ヨウ</t>
    </rPh>
    <rPh sb="4" eb="5">
      <t>ジョウ</t>
    </rPh>
    <rPh sb="6" eb="7">
      <t>ゼイ</t>
    </rPh>
    <rPh sb="18" eb="20">
      <t>カンナイ</t>
    </rPh>
    <phoneticPr fontId="4"/>
  </si>
  <si>
    <t>4月</t>
    <phoneticPr fontId="4"/>
  </si>
  <si>
    <t>5月</t>
    <phoneticPr fontId="4"/>
  </si>
  <si>
    <t>１月</t>
    <phoneticPr fontId="4"/>
  </si>
  <si>
    <t>下半期計</t>
    <rPh sb="0" eb="3">
      <t>シモハンキ</t>
    </rPh>
    <rPh sb="3" eb="4">
      <t>ケイ</t>
    </rPh>
    <phoneticPr fontId="4"/>
  </si>
  <si>
    <t>２月末</t>
    <phoneticPr fontId="4"/>
  </si>
  <si>
    <t>３月末</t>
    <phoneticPr fontId="4"/>
  </si>
  <si>
    <t>５月末</t>
  </si>
  <si>
    <t>〔業種：小売業1社〕</t>
    <rPh sb="1" eb="3">
      <t>ギョウシュ</t>
    </rPh>
    <rPh sb="4" eb="6">
      <t>コウリ</t>
    </rPh>
    <rPh sb="6" eb="7">
      <t>ギョウ</t>
    </rPh>
    <rPh sb="8" eb="9">
      <t>シャ</t>
    </rPh>
    <phoneticPr fontId="4"/>
  </si>
  <si>
    <t>９月末</t>
    <rPh sb="1" eb="3">
      <t>ガツマツ</t>
    </rPh>
    <phoneticPr fontId="4"/>
  </si>
  <si>
    <t>８月末</t>
  </si>
  <si>
    <t>備　　考</t>
    <rPh sb="0" eb="1">
      <t>ソナエ</t>
    </rPh>
    <rPh sb="3" eb="4">
      <t>コウ</t>
    </rPh>
    <phoneticPr fontId="4"/>
  </si>
  <si>
    <t>１１月末</t>
  </si>
  <si>
    <t>１０月末</t>
    <rPh sb="2" eb="4">
      <t>ガツマツ</t>
    </rPh>
    <phoneticPr fontId="4"/>
  </si>
  <si>
    <t>２０年１２月末</t>
    <rPh sb="2" eb="3">
      <t>ネン</t>
    </rPh>
    <rPh sb="5" eb="7">
      <t>ガツマツ</t>
    </rPh>
    <phoneticPr fontId="4"/>
  </si>
  <si>
    <t>6月</t>
    <rPh sb="1" eb="2">
      <t>ガツ</t>
    </rPh>
    <phoneticPr fontId="4"/>
  </si>
  <si>
    <t>３月末</t>
    <phoneticPr fontId="4"/>
  </si>
  <si>
    <t>５月末</t>
    <phoneticPr fontId="4"/>
  </si>
  <si>
    <t>3月</t>
    <rPh sb="1" eb="2">
      <t>ガツ</t>
    </rPh>
    <phoneticPr fontId="4"/>
  </si>
  <si>
    <t>　※平成21年度より指定確認検査機関による確認件数を含む</t>
    <rPh sb="2" eb="4">
      <t>ヘイセイ</t>
    </rPh>
    <rPh sb="6" eb="8">
      <t>ネンド</t>
    </rPh>
    <rPh sb="10" eb="12">
      <t>シテイ</t>
    </rPh>
    <rPh sb="12" eb="14">
      <t>カクニン</t>
    </rPh>
    <rPh sb="14" eb="16">
      <t>ケンサ</t>
    </rPh>
    <rPh sb="16" eb="18">
      <t>キカン</t>
    </rPh>
    <rPh sb="21" eb="23">
      <t>カクニン</t>
    </rPh>
    <rPh sb="23" eb="25">
      <t>ケンスウ</t>
    </rPh>
    <rPh sb="26" eb="27">
      <t>フク</t>
    </rPh>
    <phoneticPr fontId="4"/>
  </si>
  <si>
    <t>８月末</t>
    <rPh sb="1" eb="2">
      <t>ガツ</t>
    </rPh>
    <rPh sb="2" eb="3">
      <t>マツ</t>
    </rPh>
    <phoneticPr fontId="4"/>
  </si>
  <si>
    <t>〔業種：建設業1社〕</t>
    <rPh sb="1" eb="3">
      <t>ギョウシュ</t>
    </rPh>
    <rPh sb="4" eb="6">
      <t>ケンセツ</t>
    </rPh>
    <rPh sb="6" eb="7">
      <t>ギョウ</t>
    </rPh>
    <rPh sb="8" eb="9">
      <t>シャ</t>
    </rPh>
    <phoneticPr fontId="4"/>
  </si>
  <si>
    <t>〔業種：サービス業1社〕</t>
    <rPh sb="1" eb="3">
      <t>ギョウシュ</t>
    </rPh>
    <rPh sb="8" eb="9">
      <t>ギョウ</t>
    </rPh>
    <rPh sb="10" eb="11">
      <t>シャ</t>
    </rPh>
    <phoneticPr fontId="4"/>
  </si>
  <si>
    <t>１１月末</t>
    <rPh sb="2" eb="4">
      <t>ガツマツ</t>
    </rPh>
    <phoneticPr fontId="4"/>
  </si>
  <si>
    <t>１０月末</t>
    <rPh sb="2" eb="3">
      <t>ガツ</t>
    </rPh>
    <rPh sb="3" eb="4">
      <t>マツ</t>
    </rPh>
    <phoneticPr fontId="4"/>
  </si>
  <si>
    <t>１１月</t>
  </si>
  <si>
    <t>１０月</t>
  </si>
  <si>
    <t>９月</t>
  </si>
  <si>
    <t>２１年１２月末</t>
    <rPh sb="2" eb="3">
      <t>ネン</t>
    </rPh>
    <rPh sb="5" eb="7">
      <t>ガツマツ</t>
    </rPh>
    <phoneticPr fontId="4"/>
  </si>
  <si>
    <t>２１年　１月末</t>
    <rPh sb="2" eb="3">
      <t>ネン</t>
    </rPh>
    <phoneticPr fontId="4"/>
  </si>
  <si>
    <t>２０年　１月末</t>
    <rPh sb="2" eb="3">
      <t>ネン</t>
    </rPh>
    <phoneticPr fontId="4"/>
  </si>
  <si>
    <t>宿泊業・飲食サービス業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4"/>
  </si>
  <si>
    <t>教育、学習
支援業</t>
    <rPh sb="0" eb="2">
      <t>キョウイク</t>
    </rPh>
    <rPh sb="3" eb="5">
      <t>ガクシュウ</t>
    </rPh>
    <rPh sb="6" eb="8">
      <t>シエン</t>
    </rPh>
    <rPh sb="8" eb="9">
      <t>ギョウ</t>
    </rPh>
    <phoneticPr fontId="4"/>
  </si>
  <si>
    <t>生活関連サービス業、娯楽業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4"/>
  </si>
  <si>
    <t>運輸・郵便業</t>
    <rPh sb="0" eb="2">
      <t>ウンユ</t>
    </rPh>
    <rPh sb="3" eb="5">
      <t>ユウビン</t>
    </rPh>
    <rPh sb="5" eb="6">
      <t>ギョウ</t>
    </rPh>
    <phoneticPr fontId="4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</si>
  <si>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4"/>
  </si>
  <si>
    <t>　１月末</t>
    <rPh sb="2" eb="4">
      <t>ガツマツ</t>
    </rPh>
    <phoneticPr fontId="4"/>
  </si>
  <si>
    <t>　４月末</t>
    <rPh sb="2" eb="4">
      <t>ガツマツ</t>
    </rPh>
    <phoneticPr fontId="4"/>
  </si>
  <si>
    <t>４月</t>
    <phoneticPr fontId="4"/>
  </si>
  <si>
    <t>資料提供：出雲市都市建設部建築住宅課</t>
    <rPh sb="0" eb="2">
      <t>シリョウ</t>
    </rPh>
    <rPh sb="2" eb="4">
      <t>テイキョウ</t>
    </rPh>
    <rPh sb="5" eb="8">
      <t>イズモシ</t>
    </rPh>
    <rPh sb="8" eb="10">
      <t>トシ</t>
    </rPh>
    <rPh sb="10" eb="12">
      <t>ケンセツ</t>
    </rPh>
    <rPh sb="12" eb="13">
      <t>ブ</t>
    </rPh>
    <rPh sb="13" eb="15">
      <t>ケンチク</t>
    </rPh>
    <rPh sb="15" eb="17">
      <t>ジュウタク</t>
    </rPh>
    <rPh sb="17" eb="18">
      <t>カ</t>
    </rPh>
    <phoneticPr fontId="4"/>
  </si>
  <si>
    <t>　６月末</t>
    <rPh sb="2" eb="3">
      <t>ガツ</t>
    </rPh>
    <rPh sb="3" eb="4">
      <t>マツ</t>
    </rPh>
    <phoneticPr fontId="4"/>
  </si>
  <si>
    <t>　７月末</t>
    <rPh sb="2" eb="4">
      <t>ガツマツ</t>
    </rPh>
    <phoneticPr fontId="4"/>
  </si>
  <si>
    <t>８月</t>
    <rPh sb="1" eb="2">
      <t>ガツ</t>
    </rPh>
    <phoneticPr fontId="4"/>
  </si>
  <si>
    <t>９月末</t>
    <rPh sb="1" eb="2">
      <t>ガツ</t>
    </rPh>
    <rPh sb="2" eb="3">
      <t>マツ</t>
    </rPh>
    <phoneticPr fontId="4"/>
  </si>
  <si>
    <t>２２年　１２月末</t>
    <rPh sb="2" eb="3">
      <t>ネン</t>
    </rPh>
    <rPh sb="6" eb="7">
      <t>ガツ</t>
    </rPh>
    <rPh sb="7" eb="8">
      <t>マツ</t>
    </rPh>
    <phoneticPr fontId="4"/>
  </si>
  <si>
    <t>　１１月末</t>
    <rPh sb="3" eb="4">
      <t>ガツ</t>
    </rPh>
    <rPh sb="4" eb="5">
      <t>マツ</t>
    </rPh>
    <phoneticPr fontId="4"/>
  </si>
  <si>
    <t>９月</t>
    <rPh sb="1" eb="2">
      <t>ガツ</t>
    </rPh>
    <phoneticPr fontId="4"/>
  </si>
  <si>
    <t>１１月</t>
    <rPh sb="2" eb="3">
      <t>ガツ</t>
    </rPh>
    <phoneticPr fontId="4"/>
  </si>
  <si>
    <t>〔業種：製造業1社〕</t>
    <rPh sb="1" eb="3">
      <t>ギョウシュ</t>
    </rPh>
    <rPh sb="4" eb="6">
      <t>セイゾウ</t>
    </rPh>
    <rPh sb="6" eb="7">
      <t>ギョウ</t>
    </rPh>
    <rPh sb="8" eb="9">
      <t>シャ</t>
    </rPh>
    <phoneticPr fontId="4"/>
  </si>
  <si>
    <t>〔業種：建設業2社〕</t>
    <rPh sb="1" eb="3">
      <t>ギョウシュ</t>
    </rPh>
    <rPh sb="4" eb="6">
      <t>ケンセツ</t>
    </rPh>
    <rPh sb="6" eb="7">
      <t>ギョウ</t>
    </rPh>
    <rPh sb="8" eb="9">
      <t>シャ</t>
    </rPh>
    <phoneticPr fontId="4"/>
  </si>
  <si>
    <t>使　用　水　量　（㎥）</t>
    <rPh sb="0" eb="3">
      <t>シヨウ</t>
    </rPh>
    <rPh sb="4" eb="5">
      <t>スイ</t>
    </rPh>
    <rPh sb="6" eb="7">
      <t>リョウ</t>
    </rPh>
    <phoneticPr fontId="4"/>
  </si>
  <si>
    <t>　　２月末</t>
    <rPh sb="3" eb="4">
      <t>ガツ</t>
    </rPh>
    <rPh sb="4" eb="5">
      <t>マツ</t>
    </rPh>
    <phoneticPr fontId="4"/>
  </si>
  <si>
    <t>２３年　　１月末</t>
    <rPh sb="2" eb="3">
      <t>ネン</t>
    </rPh>
    <rPh sb="6" eb="7">
      <t>ガツ</t>
    </rPh>
    <rPh sb="7" eb="8">
      <t>マツ</t>
    </rPh>
    <phoneticPr fontId="4"/>
  </si>
  <si>
    <t>３月末</t>
    <rPh sb="1" eb="2">
      <t>ガツ</t>
    </rPh>
    <rPh sb="2" eb="3">
      <t>マツ</t>
    </rPh>
    <phoneticPr fontId="4"/>
  </si>
  <si>
    <t>６月末</t>
    <rPh sb="1" eb="2">
      <t>ガツ</t>
    </rPh>
    <rPh sb="2" eb="3">
      <t>マツ</t>
    </rPh>
    <phoneticPr fontId="4"/>
  </si>
  <si>
    <t>〔業種：製造業1社〕</t>
    <rPh sb="1" eb="3">
      <t>ギョウシュ</t>
    </rPh>
    <rPh sb="4" eb="7">
      <t>セイゾウギョウ</t>
    </rPh>
    <rPh sb="8" eb="9">
      <t>シャ</t>
    </rPh>
    <phoneticPr fontId="4"/>
  </si>
  <si>
    <t>６月</t>
    <rPh sb="1" eb="2">
      <t>ガツ</t>
    </rPh>
    <phoneticPr fontId="4"/>
  </si>
  <si>
    <t>９月末</t>
    <rPh sb="1" eb="3">
      <t>ガツマツ</t>
    </rPh>
    <phoneticPr fontId="4"/>
  </si>
  <si>
    <t>８月末</t>
    <rPh sb="1" eb="3">
      <t>ガツマツ</t>
    </rPh>
    <phoneticPr fontId="4"/>
  </si>
  <si>
    <t>１１月末</t>
    <rPh sb="2" eb="4">
      <t>ガツマツ</t>
    </rPh>
    <phoneticPr fontId="4"/>
  </si>
  <si>
    <t>１０月末</t>
    <rPh sb="2" eb="4">
      <t>ガツマツ</t>
    </rPh>
    <phoneticPr fontId="4"/>
  </si>
  <si>
    <t>２３年　１２月末</t>
    <rPh sb="2" eb="3">
      <t>ネン</t>
    </rPh>
    <rPh sb="6" eb="8">
      <t>ガツマツ</t>
    </rPh>
    <phoneticPr fontId="4"/>
  </si>
  <si>
    <t>　※平成23年10月以降　斐川町の確認件数を含む</t>
    <rPh sb="2" eb="4">
      <t>ヘイセイ</t>
    </rPh>
    <rPh sb="6" eb="7">
      <t>ネン</t>
    </rPh>
    <rPh sb="9" eb="12">
      <t>ガツイコウ</t>
    </rPh>
    <rPh sb="13" eb="15">
      <t>ヒカワ</t>
    </rPh>
    <rPh sb="15" eb="16">
      <t>チョウ</t>
    </rPh>
    <rPh sb="17" eb="19">
      <t>カクニン</t>
    </rPh>
    <rPh sb="19" eb="21">
      <t>ケンスウ</t>
    </rPh>
    <rPh sb="22" eb="23">
      <t>フク</t>
    </rPh>
    <phoneticPr fontId="4"/>
  </si>
  <si>
    <t>１０月</t>
    <rPh sb="2" eb="3">
      <t>ガツ</t>
    </rPh>
    <phoneticPr fontId="4"/>
  </si>
  <si>
    <t>平成２３年　１２月</t>
    <rPh sb="0" eb="2">
      <t>ヘイセイ</t>
    </rPh>
    <rPh sb="4" eb="5">
      <t>ネン</t>
    </rPh>
    <rPh sb="8" eb="9">
      <t>ガツ</t>
    </rPh>
    <phoneticPr fontId="4"/>
  </si>
  <si>
    <t>２月末</t>
    <rPh sb="1" eb="3">
      <t>ガツマツ</t>
    </rPh>
    <phoneticPr fontId="4"/>
  </si>
  <si>
    <t>１月末</t>
    <rPh sb="1" eb="3">
      <t>ガツマツ</t>
    </rPh>
    <phoneticPr fontId="4"/>
  </si>
  <si>
    <t>２月</t>
    <rPh sb="1" eb="2">
      <t>ガツ</t>
    </rPh>
    <phoneticPr fontId="4"/>
  </si>
  <si>
    <t>１月</t>
    <rPh sb="1" eb="2">
      <t>ガツ</t>
    </rPh>
    <phoneticPr fontId="4"/>
  </si>
  <si>
    <t>平成２４年　　３月</t>
    <rPh sb="0" eb="2">
      <t>ヘイセイ</t>
    </rPh>
    <rPh sb="4" eb="5">
      <t>ネン</t>
    </rPh>
    <rPh sb="8" eb="9">
      <t>ガツ</t>
    </rPh>
    <phoneticPr fontId="4"/>
  </si>
  <si>
    <t>※平成２３年１０月１日に出雲市と合併した斐川町の実績は、「出雲市」に計上しています</t>
  </si>
  <si>
    <t>８月末</t>
    <rPh sb="1" eb="3">
      <t>ガツマツ</t>
    </rPh>
    <phoneticPr fontId="4"/>
  </si>
  <si>
    <t>７月末</t>
    <rPh sb="1" eb="3">
      <t>ガツマツ</t>
    </rPh>
    <phoneticPr fontId="4"/>
  </si>
  <si>
    <t>9月</t>
    <rPh sb="1" eb="2">
      <t>ガツ</t>
    </rPh>
    <phoneticPr fontId="4"/>
  </si>
  <si>
    <t>8月</t>
    <rPh sb="1" eb="2">
      <t>ガツ</t>
    </rPh>
    <phoneticPr fontId="4"/>
  </si>
  <si>
    <t>7月</t>
    <rPh sb="1" eb="2">
      <t>ガツ</t>
    </rPh>
    <phoneticPr fontId="4"/>
  </si>
  <si>
    <t>８月</t>
    <rPh sb="1" eb="2">
      <t>ガツ</t>
    </rPh>
    <phoneticPr fontId="4"/>
  </si>
  <si>
    <t>７月</t>
    <rPh sb="1" eb="2">
      <t>ガツ</t>
    </rPh>
    <phoneticPr fontId="4"/>
  </si>
  <si>
    <t>一般社団法人　島根県出雲地区建設業協会</t>
    <phoneticPr fontId="4"/>
  </si>
  <si>
    <t>〔業種：建設業1社、製造業1社、卸売業1社、サービス業1社〕</t>
    <rPh sb="1" eb="3">
      <t>ギョウシュ</t>
    </rPh>
    <rPh sb="4" eb="7">
      <t>ケンセツギョウ</t>
    </rPh>
    <rPh sb="8" eb="9">
      <t>シャ</t>
    </rPh>
    <rPh sb="10" eb="13">
      <t>セイゾウギョウ</t>
    </rPh>
    <rPh sb="14" eb="15">
      <t>シャ</t>
    </rPh>
    <rPh sb="16" eb="19">
      <t>オロシウリギョウ</t>
    </rPh>
    <rPh sb="20" eb="21">
      <t>シャ</t>
    </rPh>
    <rPh sb="26" eb="27">
      <t>ギョウ</t>
    </rPh>
    <rPh sb="28" eb="29">
      <t>シャ</t>
    </rPh>
    <phoneticPr fontId="4"/>
  </si>
  <si>
    <t>９月末</t>
    <phoneticPr fontId="4"/>
  </si>
  <si>
    <t>２４年　１２月末</t>
    <phoneticPr fontId="4"/>
  </si>
  <si>
    <t>１１月末</t>
    <rPh sb="2" eb="4">
      <t>ガツマツ</t>
    </rPh>
    <phoneticPr fontId="4"/>
  </si>
  <si>
    <t>１０月末</t>
    <rPh sb="2" eb="4">
      <t>ガツマツ</t>
    </rPh>
    <phoneticPr fontId="4"/>
  </si>
  <si>
    <t>９月</t>
    <phoneticPr fontId="4"/>
  </si>
  <si>
    <t>　平成２４年　１２月</t>
    <phoneticPr fontId="4"/>
  </si>
  <si>
    <t>１１月</t>
    <rPh sb="2" eb="3">
      <t>ガツ</t>
    </rPh>
    <phoneticPr fontId="4"/>
  </si>
  <si>
    <t>１０月</t>
    <rPh sb="2" eb="3">
      <t>ガツ</t>
    </rPh>
    <phoneticPr fontId="4"/>
  </si>
  <si>
    <t>12月</t>
    <rPh sb="2" eb="3">
      <t>ガツ</t>
    </rPh>
    <phoneticPr fontId="4"/>
  </si>
  <si>
    <t>11月</t>
    <rPh sb="2" eb="3">
      <t>ガツ</t>
    </rPh>
    <phoneticPr fontId="4"/>
  </si>
  <si>
    <t>10月</t>
    <rPh sb="2" eb="3">
      <t>ガツ</t>
    </rPh>
    <phoneticPr fontId="4"/>
  </si>
  <si>
    <t>〔業種：卸売業1社〕</t>
    <rPh sb="1" eb="3">
      <t>ギョウシュ</t>
    </rPh>
    <rPh sb="4" eb="6">
      <t>オロシウ</t>
    </rPh>
    <rPh sb="6" eb="7">
      <t>ギョウ</t>
    </rPh>
    <rPh sb="8" eb="9">
      <t>シャ</t>
    </rPh>
    <phoneticPr fontId="4"/>
  </si>
  <si>
    <t>〔業種：小売業1社、サービス業1社〕</t>
    <rPh sb="1" eb="3">
      <t>ギョウシュ</t>
    </rPh>
    <rPh sb="4" eb="7">
      <t>コウリギョウ</t>
    </rPh>
    <rPh sb="8" eb="9">
      <t>シャ</t>
    </rPh>
    <rPh sb="14" eb="15">
      <t>ギョウ</t>
    </rPh>
    <rPh sb="16" eb="17">
      <t>シャ</t>
    </rPh>
    <phoneticPr fontId="4"/>
  </si>
  <si>
    <t>2月</t>
    <rPh sb="1" eb="2">
      <t>ガツ</t>
    </rPh>
    <phoneticPr fontId="4"/>
  </si>
  <si>
    <t>3月</t>
    <rPh sb="1" eb="2">
      <t>ガツ</t>
    </rPh>
    <phoneticPr fontId="4"/>
  </si>
  <si>
    <t>平成２５年　　３月</t>
    <rPh sb="0" eb="2">
      <t>ヘイセイ</t>
    </rPh>
    <rPh sb="4" eb="5">
      <t>ネン</t>
    </rPh>
    <rPh sb="8" eb="9">
      <t>ガツ</t>
    </rPh>
    <phoneticPr fontId="4"/>
  </si>
  <si>
    <t>平成２４年度　 計</t>
    <rPh sb="0" eb="2">
      <t>ヘイセイ</t>
    </rPh>
    <rPh sb="4" eb="6">
      <t>ネンド</t>
    </rPh>
    <rPh sb="8" eb="9">
      <t>ケイ</t>
    </rPh>
    <phoneticPr fontId="4"/>
  </si>
  <si>
    <t>平成２３年度　 計</t>
    <rPh sb="0" eb="2">
      <t>ヘイセイ</t>
    </rPh>
    <rPh sb="4" eb="6">
      <t>ネンド</t>
    </rPh>
    <rPh sb="8" eb="9">
      <t>ケイ</t>
    </rPh>
    <phoneticPr fontId="4"/>
  </si>
  <si>
    <t>３月末</t>
    <phoneticPr fontId="4"/>
  </si>
  <si>
    <t>平成２５年度　 計</t>
    <rPh sb="0" eb="2">
      <t>ヘイセイ</t>
    </rPh>
    <rPh sb="4" eb="6">
      <t>ネンド</t>
    </rPh>
    <rPh sb="8" eb="9">
      <t>ケイ</t>
    </rPh>
    <phoneticPr fontId="4"/>
  </si>
  <si>
    <t>６月末</t>
    <phoneticPr fontId="4"/>
  </si>
  <si>
    <t>９月</t>
    <rPh sb="1" eb="2">
      <t>ガツ</t>
    </rPh>
    <phoneticPr fontId="4"/>
  </si>
  <si>
    <t xml:space="preserve">  　　９月末</t>
    <phoneticPr fontId="4"/>
  </si>
  <si>
    <t>２５年　　１２月末</t>
    <phoneticPr fontId="4"/>
  </si>
  <si>
    <t>１２月</t>
    <rPh sb="2" eb="3">
      <t>ガツ</t>
    </rPh>
    <phoneticPr fontId="4"/>
  </si>
  <si>
    <t>〔業種：サービス業1社〕</t>
    <rPh sb="1" eb="3">
      <t>ギョウシュ</t>
    </rPh>
    <rPh sb="8" eb="9">
      <t>ギョウ</t>
    </rPh>
    <rPh sb="10" eb="11">
      <t>シャ</t>
    </rPh>
    <phoneticPr fontId="4"/>
  </si>
  <si>
    <t>平成２６年　　３月</t>
    <rPh sb="0" eb="2">
      <t>ヘイセイ</t>
    </rPh>
    <rPh sb="4" eb="5">
      <t>ネン</t>
    </rPh>
    <rPh sb="8" eb="9">
      <t>ガツ</t>
    </rPh>
    <phoneticPr fontId="4"/>
  </si>
  <si>
    <t>２月</t>
    <rPh sb="1" eb="2">
      <t>ガツ</t>
    </rPh>
    <phoneticPr fontId="4"/>
  </si>
  <si>
    <t>１月</t>
    <rPh sb="1" eb="2">
      <t>ガツ</t>
    </rPh>
    <phoneticPr fontId="4"/>
  </si>
  <si>
    <t>　　　　　３月末</t>
    <phoneticPr fontId="4"/>
  </si>
  <si>
    <t>平成２６年度　 計</t>
    <rPh sb="0" eb="2">
      <t>ヘイセイ</t>
    </rPh>
    <rPh sb="4" eb="6">
      <t>ネンド</t>
    </rPh>
    <rPh sb="8" eb="9">
      <t>ケイ</t>
    </rPh>
    <phoneticPr fontId="4"/>
  </si>
  <si>
    <t>〔業種：小売業2社、卸売業1社〕</t>
    <rPh sb="4" eb="6">
      <t>コウ</t>
    </rPh>
    <rPh sb="10" eb="13">
      <t>オロシウリギョウ</t>
    </rPh>
    <rPh sb="14" eb="15">
      <t>シャ</t>
    </rPh>
    <phoneticPr fontId="4"/>
  </si>
  <si>
    <t>　　６月末</t>
    <phoneticPr fontId="4"/>
  </si>
  <si>
    <t>７月</t>
    <phoneticPr fontId="4"/>
  </si>
  <si>
    <t>〔業種：サービス業1社〕</t>
    <rPh sb="8" eb="9">
      <t>ギョウ</t>
    </rPh>
    <rPh sb="10" eb="11">
      <t>シャ</t>
    </rPh>
    <phoneticPr fontId="4"/>
  </si>
  <si>
    <t>　　　９月末</t>
    <phoneticPr fontId="4"/>
  </si>
  <si>
    <t>　２６年　　１２月末</t>
    <rPh sb="3" eb="4">
      <t>ネン</t>
    </rPh>
    <phoneticPr fontId="4"/>
  </si>
  <si>
    <t>１２月</t>
    <rPh sb="2" eb="3">
      <t>ガツ</t>
    </rPh>
    <phoneticPr fontId="4"/>
  </si>
  <si>
    <t>１０月</t>
    <phoneticPr fontId="4"/>
  </si>
  <si>
    <t>12月</t>
    <phoneticPr fontId="4"/>
  </si>
  <si>
    <t>11月</t>
    <phoneticPr fontId="4"/>
  </si>
  <si>
    <t>出雲市(当所管内)</t>
    <rPh sb="0" eb="3">
      <t>イズモシ</t>
    </rPh>
    <rPh sb="4" eb="6">
      <t>トウショ</t>
    </rPh>
    <rPh sb="6" eb="8">
      <t>カンナイ</t>
    </rPh>
    <phoneticPr fontId="4"/>
  </si>
  <si>
    <t>　　　２月末</t>
    <phoneticPr fontId="4"/>
  </si>
  <si>
    <t>１月</t>
    <phoneticPr fontId="4"/>
  </si>
  <si>
    <t>２月</t>
    <phoneticPr fontId="4"/>
  </si>
  <si>
    <t>３月</t>
    <phoneticPr fontId="4"/>
  </si>
  <si>
    <t>9月</t>
    <phoneticPr fontId="4"/>
  </si>
  <si>
    <t>8月</t>
    <phoneticPr fontId="4"/>
  </si>
  <si>
    <t>6月</t>
    <rPh sb="1" eb="2">
      <t>ガツ</t>
    </rPh>
    <phoneticPr fontId="4"/>
  </si>
  <si>
    <t>5月</t>
    <rPh sb="1" eb="2">
      <t>ガツ</t>
    </rPh>
    <phoneticPr fontId="4"/>
  </si>
  <si>
    <t>〔業種：建設業2社、卸売業1社、小売業1社〕</t>
    <rPh sb="4" eb="7">
      <t>ケンセツギョウ</t>
    </rPh>
    <rPh sb="8" eb="9">
      <t>シャ</t>
    </rPh>
    <rPh sb="10" eb="13">
      <t>オロシウリギョウ</t>
    </rPh>
    <rPh sb="14" eb="15">
      <t>シャ</t>
    </rPh>
    <rPh sb="16" eb="19">
      <t>コウリギョウ</t>
    </rPh>
    <rPh sb="20" eb="21">
      <t>シャ</t>
    </rPh>
    <phoneticPr fontId="4"/>
  </si>
  <si>
    <t>　　　　　５月末</t>
    <rPh sb="6" eb="8">
      <t>ガツマツ</t>
    </rPh>
    <phoneticPr fontId="4"/>
  </si>
  <si>
    <t>　　４月末</t>
    <rPh sb="3" eb="5">
      <t>ガツマツ</t>
    </rPh>
    <phoneticPr fontId="4"/>
  </si>
  <si>
    <t>　　３月末</t>
    <rPh sb="3" eb="5">
      <t>ガツマツ</t>
    </rPh>
    <phoneticPr fontId="4"/>
  </si>
  <si>
    <t>平成２７年度　 計</t>
    <rPh sb="0" eb="2">
      <t>ヘイセイ</t>
    </rPh>
    <rPh sb="4" eb="6">
      <t>ネンド</t>
    </rPh>
    <rPh sb="8" eb="9">
      <t>ケイ</t>
    </rPh>
    <phoneticPr fontId="4"/>
  </si>
  <si>
    <t>４月</t>
    <phoneticPr fontId="4"/>
  </si>
  <si>
    <t>５月</t>
    <phoneticPr fontId="4"/>
  </si>
  <si>
    <t>６月</t>
    <phoneticPr fontId="4"/>
  </si>
  <si>
    <t>〔業種：建設業1社〕</t>
    <rPh sb="4" eb="6">
      <t>ケンセツ</t>
    </rPh>
    <rPh sb="6" eb="7">
      <t>ギョウ</t>
    </rPh>
    <rPh sb="8" eb="9">
      <t>シャ</t>
    </rPh>
    <phoneticPr fontId="4"/>
  </si>
  <si>
    <t>〔業種：建設業1社、卸売業１社、サービス業2社〕</t>
    <rPh sb="4" eb="7">
      <t>ケンセツギョウ</t>
    </rPh>
    <rPh sb="8" eb="9">
      <t>シャ</t>
    </rPh>
    <rPh sb="10" eb="13">
      <t>オロシウリギョウ</t>
    </rPh>
    <rPh sb="14" eb="15">
      <t>シャ</t>
    </rPh>
    <rPh sb="20" eb="21">
      <t>ギョウ</t>
    </rPh>
    <rPh sb="22" eb="23">
      <t>シャ</t>
    </rPh>
    <phoneticPr fontId="4"/>
  </si>
  <si>
    <t>　　８月末</t>
    <rPh sb="3" eb="5">
      <t>ガツマツ</t>
    </rPh>
    <phoneticPr fontId="4"/>
  </si>
  <si>
    <t>　　　　　７月末</t>
    <rPh sb="6" eb="8">
      <t>ガツマツ</t>
    </rPh>
    <phoneticPr fontId="4"/>
  </si>
  <si>
    <t>　　　　　６月末</t>
    <rPh sb="6" eb="8">
      <t>ガツマツ</t>
    </rPh>
    <phoneticPr fontId="4"/>
  </si>
  <si>
    <t>８月</t>
    <phoneticPr fontId="4"/>
  </si>
  <si>
    <t>７月</t>
    <phoneticPr fontId="4"/>
  </si>
  <si>
    <t>7月</t>
    <phoneticPr fontId="4"/>
  </si>
  <si>
    <t>6月</t>
    <phoneticPr fontId="4"/>
  </si>
  <si>
    <t>当期代弁</t>
    <rPh sb="0" eb="2">
      <t>トウキ</t>
    </rPh>
    <rPh sb="2" eb="3">
      <t>ダイ</t>
    </rPh>
    <rPh sb="3" eb="4">
      <t>ベン</t>
    </rPh>
    <phoneticPr fontId="4"/>
  </si>
  <si>
    <t>　　　　　　　１０月末</t>
    <rPh sb="9" eb="11">
      <t>ガツマツ</t>
    </rPh>
    <phoneticPr fontId="4"/>
  </si>
  <si>
    <t>　　　　　　　　　　１１月末</t>
    <rPh sb="12" eb="14">
      <t>ガツマツ</t>
    </rPh>
    <phoneticPr fontId="4"/>
  </si>
  <si>
    <t>１２月</t>
  </si>
  <si>
    <t>〔業種：製造業1社〕</t>
    <rPh sb="4" eb="7">
      <t>セイゾウギョウ</t>
    </rPh>
    <rPh sb="8" eb="9">
      <t>シャ</t>
    </rPh>
    <phoneticPr fontId="4"/>
  </si>
  <si>
    <t>　　　　　　　　　　９月末</t>
    <rPh sb="11" eb="13">
      <t>ガツマツ</t>
    </rPh>
    <phoneticPr fontId="4"/>
  </si>
  <si>
    <t>　　　　　２７年    １２月末</t>
    <rPh sb="14" eb="16">
      <t>ガツマツ</t>
    </rPh>
    <phoneticPr fontId="4"/>
  </si>
  <si>
    <t>　　　　　    ２月末</t>
    <rPh sb="10" eb="12">
      <t>ガツマツ</t>
    </rPh>
    <phoneticPr fontId="4"/>
  </si>
  <si>
    <t>　　　　　 １月末</t>
    <rPh sb="7" eb="9">
      <t>ガツマツ</t>
    </rPh>
    <phoneticPr fontId="4"/>
  </si>
  <si>
    <t>年度</t>
  </si>
  <si>
    <t>マル経金利</t>
    <phoneticPr fontId="4"/>
  </si>
  <si>
    <t>長期プライムレート</t>
    <phoneticPr fontId="4"/>
  </si>
  <si>
    <t>｜</t>
  </si>
  <si>
    <t>｜</t>
    <phoneticPr fontId="4"/>
  </si>
  <si>
    <t>1.9</t>
    <phoneticPr fontId="4"/>
  </si>
  <si>
    <t>1.8</t>
    <phoneticPr fontId="4"/>
  </si>
  <si>
    <t>2.00</t>
    <phoneticPr fontId="4"/>
  </si>
  <si>
    <t>2.10</t>
    <phoneticPr fontId="4"/>
  </si>
  <si>
    <t>2.30</t>
    <phoneticPr fontId="4"/>
  </si>
  <si>
    <t>1.90</t>
    <phoneticPr fontId="4"/>
  </si>
  <si>
    <t>1.95</t>
    <phoneticPr fontId="4"/>
  </si>
  <si>
    <t>1.85</t>
    <phoneticPr fontId="4"/>
  </si>
  <si>
    <t>1.75</t>
    <phoneticPr fontId="4"/>
  </si>
  <si>
    <t>H.23.5.20</t>
    <phoneticPr fontId="4"/>
  </si>
  <si>
    <t>1.50</t>
    <phoneticPr fontId="4"/>
  </si>
  <si>
    <t>1.65</t>
    <phoneticPr fontId="4"/>
  </si>
  <si>
    <t>1.55</t>
    <phoneticPr fontId="4"/>
  </si>
  <si>
    <t>1.20</t>
    <phoneticPr fontId="4"/>
  </si>
  <si>
    <t>1.25</t>
    <phoneticPr fontId="4"/>
  </si>
  <si>
    <t>1.35</t>
    <phoneticPr fontId="4"/>
  </si>
  <si>
    <t>1.30</t>
    <phoneticPr fontId="4"/>
  </si>
  <si>
    <t>1.60</t>
    <phoneticPr fontId="4"/>
  </si>
  <si>
    <t>1.45</t>
    <phoneticPr fontId="4"/>
  </si>
  <si>
    <t>1.15</t>
    <phoneticPr fontId="4"/>
  </si>
  <si>
    <t>1.10</t>
    <phoneticPr fontId="4"/>
  </si>
  <si>
    <t>0.95</t>
    <phoneticPr fontId="4"/>
  </si>
  <si>
    <t>(注）①表中の「｜」は、変更なしという意味です。</t>
    <phoneticPr fontId="4"/>
  </si>
  <si>
    <t>　　 ②マル経金利は、沖縄県を除く地域のものです。</t>
    <phoneticPr fontId="4"/>
  </si>
  <si>
    <t>企　業　倒　産　状　況</t>
    <rPh sb="0" eb="3">
      <t>キギョウ</t>
    </rPh>
    <rPh sb="4" eb="7">
      <t>トウサン</t>
    </rPh>
    <rPh sb="8" eb="11">
      <t>ジョウキョウ</t>
    </rPh>
    <phoneticPr fontId="4"/>
  </si>
  <si>
    <t>年 月 日</t>
  </si>
  <si>
    <t>島根県信用保証協会</t>
    <rPh sb="0" eb="3">
      <t>シマネケン</t>
    </rPh>
    <rPh sb="3" eb="5">
      <t>シンヨウ</t>
    </rPh>
    <rPh sb="5" eb="7">
      <t>ホショウ</t>
    </rPh>
    <rPh sb="7" eb="9">
      <t>キョウカイ</t>
    </rPh>
    <phoneticPr fontId="4"/>
  </si>
  <si>
    <t>資料提供：日本商工会議所</t>
    <rPh sb="0" eb="2">
      <t>シリョウ</t>
    </rPh>
    <rPh sb="2" eb="4">
      <t>テイキョウ</t>
    </rPh>
    <rPh sb="5" eb="7">
      <t>ニホン</t>
    </rPh>
    <rPh sb="7" eb="9">
      <t>ショウコウ</t>
    </rPh>
    <rPh sb="9" eb="12">
      <t>カイギショ</t>
    </rPh>
    <phoneticPr fontId="4"/>
  </si>
  <si>
    <t>金　利　状　況</t>
    <rPh sb="0" eb="1">
      <t>キン</t>
    </rPh>
    <rPh sb="2" eb="3">
      <t>リ</t>
    </rPh>
    <rPh sb="4" eb="5">
      <t>ジョウ</t>
    </rPh>
    <phoneticPr fontId="4"/>
  </si>
  <si>
    <t>　　　　　    ４月末</t>
    <rPh sb="10" eb="12">
      <t>ガツマツ</t>
    </rPh>
    <phoneticPr fontId="4"/>
  </si>
  <si>
    <t>　　　　　    　５月末</t>
    <rPh sb="11" eb="13">
      <t>ガツマツ</t>
    </rPh>
    <phoneticPr fontId="4"/>
  </si>
  <si>
    <t>　　　　    　３月末</t>
    <rPh sb="10" eb="12">
      <t>ガツマツ</t>
    </rPh>
    <phoneticPr fontId="4"/>
  </si>
  <si>
    <t>5月</t>
  </si>
  <si>
    <t>平成２８年度　 計</t>
    <rPh sb="0" eb="2">
      <t>ヘイセイ</t>
    </rPh>
    <rPh sb="4" eb="6">
      <t>ネンド</t>
    </rPh>
    <rPh sb="8" eb="9">
      <t>ケイ</t>
    </rPh>
    <phoneticPr fontId="4"/>
  </si>
  <si>
    <t>５月</t>
    <phoneticPr fontId="4"/>
  </si>
  <si>
    <t>平成25年　4月</t>
    <rPh sb="0" eb="2">
      <t>ヘイセイ</t>
    </rPh>
    <rPh sb="4" eb="5">
      <t>ネン</t>
    </rPh>
    <rPh sb="7" eb="8">
      <t>ガツ</t>
    </rPh>
    <phoneticPr fontId="4"/>
  </si>
  <si>
    <t>平成26年　1月</t>
    <rPh sb="0" eb="2">
      <t>ヘイセイ</t>
    </rPh>
    <rPh sb="4" eb="5">
      <t>ネン</t>
    </rPh>
    <rPh sb="7" eb="8">
      <t>ガツ</t>
    </rPh>
    <phoneticPr fontId="4"/>
  </si>
  <si>
    <t>　平成26年　4月</t>
    <rPh sb="1" eb="3">
      <t>ヘイセイ</t>
    </rPh>
    <rPh sb="5" eb="6">
      <t>ネン</t>
    </rPh>
    <rPh sb="8" eb="9">
      <t>ガツ</t>
    </rPh>
    <phoneticPr fontId="4"/>
  </si>
  <si>
    <t>平成27年　1月</t>
    <rPh sb="0" eb="2">
      <t>ヘイセイ</t>
    </rPh>
    <rPh sb="4" eb="5">
      <t>ネン</t>
    </rPh>
    <rPh sb="7" eb="8">
      <t>ガツ</t>
    </rPh>
    <phoneticPr fontId="4"/>
  </si>
  <si>
    <t>　平成27年　4月</t>
    <rPh sb="1" eb="3">
      <t>ヘイセイ</t>
    </rPh>
    <rPh sb="5" eb="6">
      <t>ネン</t>
    </rPh>
    <rPh sb="8" eb="9">
      <t>ガツ</t>
    </rPh>
    <phoneticPr fontId="4"/>
  </si>
  <si>
    <t>　　平成28年　4月</t>
    <rPh sb="2" eb="4">
      <t>ヘイセイ</t>
    </rPh>
    <rPh sb="6" eb="7">
      <t>ネン</t>
    </rPh>
    <phoneticPr fontId="4"/>
  </si>
  <si>
    <t>平成28年　1月</t>
    <rPh sb="0" eb="2">
      <t>ヘイセイ</t>
    </rPh>
    <rPh sb="4" eb="5">
      <t>ネン</t>
    </rPh>
    <rPh sb="7" eb="8">
      <t>ガツ</t>
    </rPh>
    <phoneticPr fontId="4"/>
  </si>
  <si>
    <t>平成20年度</t>
    <rPh sb="0" eb="2">
      <t>ヘイセイ</t>
    </rPh>
    <rPh sb="4" eb="5">
      <t>ネン</t>
    </rPh>
    <rPh sb="5" eb="6">
      <t>ド</t>
    </rPh>
    <phoneticPr fontId="4"/>
  </si>
  <si>
    <t>平成21年度</t>
    <rPh sb="0" eb="2">
      <t>ヘイセイ</t>
    </rPh>
    <rPh sb="4" eb="6">
      <t>ネンド</t>
    </rPh>
    <phoneticPr fontId="4"/>
  </si>
  <si>
    <t>平成22年度</t>
    <rPh sb="0" eb="2">
      <t>ヘイセイ</t>
    </rPh>
    <rPh sb="4" eb="6">
      <t>ネンド</t>
    </rPh>
    <phoneticPr fontId="4"/>
  </si>
  <si>
    <t>平成23年度</t>
    <rPh sb="0" eb="2">
      <t>ヘイセイ</t>
    </rPh>
    <rPh sb="4" eb="6">
      <t>ネンド</t>
    </rPh>
    <phoneticPr fontId="4"/>
  </si>
  <si>
    <t>平成24年度</t>
    <rPh sb="0" eb="2">
      <t>ヘイセイ</t>
    </rPh>
    <rPh sb="4" eb="6">
      <t>ネンド</t>
    </rPh>
    <phoneticPr fontId="4"/>
  </si>
  <si>
    <t>平成25年度</t>
    <rPh sb="0" eb="2">
      <t>ヘイセイ</t>
    </rPh>
    <rPh sb="4" eb="6">
      <t>ネンド</t>
    </rPh>
    <phoneticPr fontId="4"/>
  </si>
  <si>
    <t>平成26年度</t>
    <rPh sb="0" eb="2">
      <t>ヘイセイ</t>
    </rPh>
    <rPh sb="4" eb="6">
      <t>ネンド</t>
    </rPh>
    <phoneticPr fontId="4"/>
  </si>
  <si>
    <t>平成27年度</t>
    <rPh sb="0" eb="2">
      <t>ヘイセイ</t>
    </rPh>
    <rPh sb="4" eb="6">
      <t>ネンド</t>
    </rPh>
    <phoneticPr fontId="4"/>
  </si>
  <si>
    <t>平成28年度</t>
    <rPh sb="0" eb="2">
      <t>ヘイセイ</t>
    </rPh>
    <rPh sb="4" eb="6">
      <t>ネンド</t>
    </rPh>
    <phoneticPr fontId="4"/>
  </si>
  <si>
    <t>　　　　　    　　７月末</t>
    <rPh sb="12" eb="14">
      <t>ガツマツ</t>
    </rPh>
    <phoneticPr fontId="4"/>
  </si>
  <si>
    <t>　　　　　    　　　　８月末</t>
    <rPh sb="14" eb="16">
      <t>ガツマツ</t>
    </rPh>
    <phoneticPr fontId="4"/>
  </si>
  <si>
    <t>　　　　　    　６月末</t>
    <rPh sb="11" eb="13">
      <t>ガツマツ</t>
    </rPh>
    <phoneticPr fontId="4"/>
  </si>
  <si>
    <t>7月</t>
  </si>
  <si>
    <t>1.25</t>
    <phoneticPr fontId="4"/>
  </si>
  <si>
    <t>1.16</t>
    <phoneticPr fontId="4"/>
  </si>
  <si>
    <r>
      <t>サービス業</t>
    </r>
    <r>
      <rPr>
        <sz val="5"/>
        <rFont val="ＭＳ ゴシック"/>
        <family val="3"/>
        <charset val="128"/>
      </rPr>
      <t>（他に分類されないもの）</t>
    </r>
    <rPh sb="4" eb="5">
      <t>ギョウ</t>
    </rPh>
    <rPh sb="6" eb="7">
      <t>タ</t>
    </rPh>
    <rPh sb="8" eb="10">
      <t>ブンルイ</t>
    </rPh>
    <phoneticPr fontId="4"/>
  </si>
  <si>
    <t>(％)</t>
    <phoneticPr fontId="4"/>
  </si>
  <si>
    <r>
      <t>(</t>
    </r>
    <r>
      <rPr>
        <sz val="6"/>
        <rFont val="ＭＳ ゴシック"/>
        <family val="3"/>
        <charset val="128"/>
      </rPr>
      <t>時間</t>
    </r>
    <r>
      <rPr>
        <sz val="8"/>
        <rFont val="ＭＳ ゴシック"/>
        <family val="3"/>
        <charset val="128"/>
      </rPr>
      <t>)</t>
    </r>
    <rPh sb="1" eb="3">
      <t>ジカン</t>
    </rPh>
    <phoneticPr fontId="4"/>
  </si>
  <si>
    <t>　　　　　    　　１１月末</t>
    <rPh sb="13" eb="15">
      <t>ガツマツ</t>
    </rPh>
    <phoneticPr fontId="4"/>
  </si>
  <si>
    <t>　　　　　    　　　　１０月末</t>
    <rPh sb="15" eb="17">
      <t>ガツマツ</t>
    </rPh>
    <phoneticPr fontId="4"/>
  </si>
  <si>
    <t>　　　　　    　　　　９月末</t>
    <rPh sb="14" eb="16">
      <t>ガツマツ</t>
    </rPh>
    <phoneticPr fontId="4"/>
  </si>
  <si>
    <t>〔業種：製造業1社〕</t>
    <rPh sb="4" eb="6">
      <t>セイゾウ</t>
    </rPh>
    <rPh sb="6" eb="7">
      <t>ギョウ</t>
    </rPh>
    <rPh sb="8" eb="9">
      <t>シャ</t>
    </rPh>
    <phoneticPr fontId="4"/>
  </si>
  <si>
    <t>平成29年　1月</t>
    <rPh sb="0" eb="2">
      <t>ヘイセイ</t>
    </rPh>
    <rPh sb="4" eb="5">
      <t>ネン</t>
    </rPh>
    <rPh sb="7" eb="8">
      <t>ガツ</t>
    </rPh>
    <phoneticPr fontId="4"/>
  </si>
  <si>
    <t>　　　　　    　　２月末</t>
    <rPh sb="12" eb="14">
      <t>ガツマツ</t>
    </rPh>
    <phoneticPr fontId="4"/>
  </si>
  <si>
    <t>　　　　　    　　　１月末</t>
    <rPh sb="13" eb="15">
      <t>ガツマツ</t>
    </rPh>
    <phoneticPr fontId="4"/>
  </si>
  <si>
    <t>　　　　　    　　２８年１２月末</t>
    <rPh sb="13" eb="14">
      <t>ネン</t>
    </rPh>
    <rPh sb="16" eb="18">
      <t>ガツマツ</t>
    </rPh>
    <phoneticPr fontId="4"/>
  </si>
  <si>
    <t>1.11</t>
    <phoneticPr fontId="4"/>
  </si>
  <si>
    <t>平成29年度</t>
    <rPh sb="0" eb="2">
      <t>ヘイセイ</t>
    </rPh>
    <rPh sb="4" eb="6">
      <t>ネンド</t>
    </rPh>
    <phoneticPr fontId="4"/>
  </si>
  <si>
    <t>　　　　　    　　４月末</t>
    <rPh sb="12" eb="14">
      <t>ガツマツ</t>
    </rPh>
    <phoneticPr fontId="4"/>
  </si>
  <si>
    <t>　　　５月末</t>
    <rPh sb="4" eb="6">
      <t>ガツマツ</t>
    </rPh>
    <phoneticPr fontId="4"/>
  </si>
  <si>
    <t>　　　　３月末</t>
    <rPh sb="5" eb="7">
      <t>ガツマツ</t>
    </rPh>
    <phoneticPr fontId="4"/>
  </si>
  <si>
    <t>4月</t>
    <rPh sb="1" eb="2">
      <t>ガツ</t>
    </rPh>
    <phoneticPr fontId="4"/>
  </si>
  <si>
    <t>平成２９年度　 計</t>
    <rPh sb="0" eb="2">
      <t>ヘイセイ</t>
    </rPh>
    <rPh sb="4" eb="6">
      <t>ネンド</t>
    </rPh>
    <rPh sb="8" eb="9">
      <t>ケイ</t>
    </rPh>
    <phoneticPr fontId="4"/>
  </si>
  <si>
    <t>〔業種：小売業1社〕</t>
    <rPh sb="4" eb="7">
      <t>コウリギョウ</t>
    </rPh>
    <rPh sb="8" eb="9">
      <t>シャ</t>
    </rPh>
    <phoneticPr fontId="4"/>
  </si>
  <si>
    <t>８月</t>
    <phoneticPr fontId="4"/>
  </si>
  <si>
    <t>　　　　　  ８月末</t>
    <rPh sb="8" eb="10">
      <t>ガツマツ</t>
    </rPh>
    <phoneticPr fontId="4"/>
  </si>
  <si>
    <t>　　　　　    ７月末</t>
    <rPh sb="10" eb="12">
      <t>ガツマツ</t>
    </rPh>
    <phoneticPr fontId="4"/>
  </si>
  <si>
    <t>　　　　　    　　平成２９年１２月末</t>
    <rPh sb="11" eb="13">
      <t>ヘイセイ</t>
    </rPh>
    <rPh sb="15" eb="16">
      <t>ネン</t>
    </rPh>
    <rPh sb="18" eb="20">
      <t>ガツマツ</t>
    </rPh>
    <phoneticPr fontId="4"/>
  </si>
  <si>
    <t>　　　　　    １１月末</t>
    <rPh sb="11" eb="13">
      <t>ガツマツ</t>
    </rPh>
    <phoneticPr fontId="4"/>
  </si>
  <si>
    <t>　　　　　 １０月末</t>
    <rPh sb="8" eb="10">
      <t>ガツマツ</t>
    </rPh>
    <phoneticPr fontId="4"/>
  </si>
  <si>
    <t>　　　　　    　 ９月末</t>
    <rPh sb="12" eb="14">
      <t>ガツマツ</t>
    </rPh>
    <phoneticPr fontId="4"/>
  </si>
  <si>
    <t>〔業種：小売業1社〕</t>
    <rPh sb="4" eb="6">
      <t>コウリ</t>
    </rPh>
    <rPh sb="6" eb="7">
      <t>ギョウ</t>
    </rPh>
    <rPh sb="8" eb="9">
      <t>シャ</t>
    </rPh>
    <phoneticPr fontId="4"/>
  </si>
  <si>
    <t>※平成29年度より、乙立地区の契約件数・使用水量を含む。</t>
    <rPh sb="1" eb="3">
      <t>ヘイセイ</t>
    </rPh>
    <rPh sb="5" eb="7">
      <t>ネンド</t>
    </rPh>
    <rPh sb="10" eb="11">
      <t>オツ</t>
    </rPh>
    <rPh sb="11" eb="12">
      <t>タ</t>
    </rPh>
    <rPh sb="12" eb="14">
      <t>チク</t>
    </rPh>
    <rPh sb="15" eb="17">
      <t>ケイヤク</t>
    </rPh>
    <rPh sb="17" eb="19">
      <t>ケンスウ</t>
    </rPh>
    <rPh sb="20" eb="22">
      <t>シヨウ</t>
    </rPh>
    <rPh sb="22" eb="24">
      <t>スイリョウ</t>
    </rPh>
    <rPh sb="25" eb="26">
      <t>フク</t>
    </rPh>
    <phoneticPr fontId="4"/>
  </si>
  <si>
    <t>平成30年　1月</t>
    <rPh sb="0" eb="2">
      <t>ヘイセイ</t>
    </rPh>
    <rPh sb="4" eb="5">
      <t>ネン</t>
    </rPh>
    <rPh sb="7" eb="8">
      <t>ガツ</t>
    </rPh>
    <phoneticPr fontId="4"/>
  </si>
  <si>
    <t>　　　　　    　　６月末</t>
    <rPh sb="12" eb="14">
      <t>ガツマツ</t>
    </rPh>
    <phoneticPr fontId="4"/>
  </si>
  <si>
    <t>　　　　５月末</t>
    <rPh sb="5" eb="7">
      <t>ガツマツ</t>
    </rPh>
    <phoneticPr fontId="4"/>
  </si>
  <si>
    <t>6月</t>
  </si>
  <si>
    <t>4月</t>
  </si>
  <si>
    <t>-</t>
    <phoneticPr fontId="4"/>
  </si>
  <si>
    <t>平成３０年度　 計</t>
    <rPh sb="0" eb="2">
      <t>ヘイセイ</t>
    </rPh>
    <rPh sb="4" eb="6">
      <t>ネンド</t>
    </rPh>
    <rPh sb="8" eb="9">
      <t>ケイ</t>
    </rPh>
    <phoneticPr fontId="4"/>
  </si>
  <si>
    <t>　　　　　    　　８月末</t>
    <rPh sb="12" eb="14">
      <t>ガツマツ</t>
    </rPh>
    <phoneticPr fontId="4"/>
  </si>
  <si>
    <t>|</t>
    <phoneticPr fontId="4"/>
  </si>
  <si>
    <t>10.7.96</t>
    <phoneticPr fontId="4"/>
  </si>
  <si>
    <t>　　　　　    　　平成３０年１２月末</t>
    <rPh sb="11" eb="13">
      <t>ヘイセイ</t>
    </rPh>
    <rPh sb="15" eb="16">
      <t>ネン</t>
    </rPh>
    <rPh sb="18" eb="20">
      <t>ガツマツ</t>
    </rPh>
    <phoneticPr fontId="4"/>
  </si>
  <si>
    <t>　　　　　    　１１月末</t>
    <rPh sb="12" eb="14">
      <t>ガツマツ</t>
    </rPh>
    <phoneticPr fontId="4"/>
  </si>
  <si>
    <t>　　　　　    　１０月末</t>
    <rPh sb="12" eb="14">
      <t>ガツマツ</t>
    </rPh>
    <phoneticPr fontId="4"/>
  </si>
  <si>
    <t>　　　　　    　９月末</t>
    <rPh sb="11" eb="13">
      <t>ガツマツ</t>
    </rPh>
    <phoneticPr fontId="4"/>
  </si>
  <si>
    <t>10月</t>
    <phoneticPr fontId="4"/>
  </si>
  <si>
    <t>93.20</t>
    <phoneticPr fontId="4"/>
  </si>
  <si>
    <t>平成31年度</t>
    <rPh sb="0" eb="2">
      <t>ヘイセイ</t>
    </rPh>
    <rPh sb="4" eb="6">
      <t>ネンド</t>
    </rPh>
    <phoneticPr fontId="4"/>
  </si>
  <si>
    <t>1.21</t>
    <phoneticPr fontId="4"/>
  </si>
  <si>
    <t>　　　　　    　　１月末</t>
    <rPh sb="12" eb="14">
      <t>ガツマツ</t>
    </rPh>
    <phoneticPr fontId="4"/>
  </si>
  <si>
    <t>平成3１年　1月</t>
    <rPh sb="0" eb="2">
      <t>ヘイセイ</t>
    </rPh>
    <rPh sb="4" eb="5">
      <t>ネン</t>
    </rPh>
    <rPh sb="7" eb="8">
      <t>ガツ</t>
    </rPh>
    <phoneticPr fontId="4"/>
  </si>
  <si>
    <t>平成３１年４月末</t>
    <rPh sb="0" eb="2">
      <t>ヘイセイ</t>
    </rPh>
    <rPh sb="4" eb="5">
      <t>ネン</t>
    </rPh>
    <rPh sb="6" eb="8">
      <t>ガツマツ</t>
    </rPh>
    <phoneticPr fontId="4"/>
  </si>
  <si>
    <t>令和元年５月末</t>
    <rPh sb="0" eb="2">
      <t>レイワ</t>
    </rPh>
    <rPh sb="2" eb="3">
      <t>ガン</t>
    </rPh>
    <rPh sb="3" eb="4">
      <t>ネン</t>
    </rPh>
    <rPh sb="5" eb="6">
      <t>ガツ</t>
    </rPh>
    <rPh sb="6" eb="7">
      <t>マツ</t>
    </rPh>
    <phoneticPr fontId="4"/>
  </si>
  <si>
    <t>６月末</t>
    <rPh sb="1" eb="2">
      <t>ガツ</t>
    </rPh>
    <rPh sb="2" eb="3">
      <t>マツ</t>
    </rPh>
    <phoneticPr fontId="4"/>
  </si>
  <si>
    <t>△４１</t>
    <phoneticPr fontId="4"/>
  </si>
  <si>
    <t>△４4</t>
    <phoneticPr fontId="4"/>
  </si>
  <si>
    <t>4月</t>
    <rPh sb="1" eb="2">
      <t>ガツ</t>
    </rPh>
    <phoneticPr fontId="4"/>
  </si>
  <si>
    <t>6月</t>
    <rPh sb="1" eb="2">
      <t>ガツ</t>
    </rPh>
    <phoneticPr fontId="4"/>
  </si>
  <si>
    <t>〔業種：小売業1社、製造業１社〕</t>
    <rPh sb="4" eb="6">
      <t>コウリ</t>
    </rPh>
    <rPh sb="6" eb="7">
      <t>ギョウ</t>
    </rPh>
    <rPh sb="8" eb="9">
      <t>シャ</t>
    </rPh>
    <rPh sb="10" eb="13">
      <t>セイゾウギョウ</t>
    </rPh>
    <rPh sb="14" eb="15">
      <t>シャ</t>
    </rPh>
    <phoneticPr fontId="4"/>
  </si>
  <si>
    <r>
      <t xml:space="preserve">令和元年度 </t>
    </r>
    <r>
      <rPr>
        <sz val="11"/>
        <rFont val="ＭＳ Ｐゴシック"/>
        <family val="3"/>
        <charset val="128"/>
      </rPr>
      <t>　 計</t>
    </r>
    <rPh sb="0" eb="2">
      <t>レイワ</t>
    </rPh>
    <rPh sb="2" eb="4">
      <t>ガンネン</t>
    </rPh>
    <rPh sb="4" eb="5">
      <t>ド</t>
    </rPh>
    <rPh sb="6" eb="8">
      <t>ヘイネンド</t>
    </rPh>
    <rPh sb="8" eb="9">
      <t>ケイ</t>
    </rPh>
    <phoneticPr fontId="4"/>
  </si>
  <si>
    <t>８月</t>
  </si>
  <si>
    <t>７月</t>
  </si>
  <si>
    <t>令和元年　5月</t>
    <phoneticPr fontId="4"/>
  </si>
  <si>
    <t>　　　　　    　　１０月末</t>
    <rPh sb="13" eb="15">
      <t>ガツマツ</t>
    </rPh>
    <phoneticPr fontId="4"/>
  </si>
  <si>
    <t>　　　　　    　１２月末</t>
    <rPh sb="12" eb="14">
      <t>ガツマツ</t>
    </rPh>
    <phoneticPr fontId="4"/>
  </si>
  <si>
    <t>〔業種：建設業2社、サービス業1社〕</t>
    <rPh sb="4" eb="6">
      <t>ケンセツ</t>
    </rPh>
    <rPh sb="6" eb="7">
      <t>ギョウ</t>
    </rPh>
    <rPh sb="8" eb="9">
      <t>シャ</t>
    </rPh>
    <rPh sb="14" eb="15">
      <t>ギョウ</t>
    </rPh>
    <rPh sb="16" eb="17">
      <t>シャ</t>
    </rPh>
    <phoneticPr fontId="4"/>
  </si>
  <si>
    <t>２月末</t>
    <rPh sb="1" eb="2">
      <t>ガツ</t>
    </rPh>
    <rPh sb="2" eb="3">
      <t>マツ</t>
    </rPh>
    <phoneticPr fontId="4"/>
  </si>
  <si>
    <t>△59</t>
    <phoneticPr fontId="4"/>
  </si>
  <si>
    <t>△85</t>
    <phoneticPr fontId="4"/>
  </si>
  <si>
    <t>△121</t>
    <phoneticPr fontId="4"/>
  </si>
  <si>
    <t>△79</t>
    <phoneticPr fontId="4"/>
  </si>
  <si>
    <t>令和2年　1月</t>
    <rPh sb="0" eb="2">
      <t>レイワ</t>
    </rPh>
    <rPh sb="3" eb="4">
      <t>ネン</t>
    </rPh>
    <rPh sb="4" eb="5">
      <t>ヘイネン</t>
    </rPh>
    <rPh sb="6" eb="7">
      <t>ガツ</t>
    </rPh>
    <phoneticPr fontId="4"/>
  </si>
  <si>
    <t>３月</t>
  </si>
  <si>
    <t>２月</t>
  </si>
  <si>
    <t>１月</t>
  </si>
  <si>
    <t>令和２年１月末</t>
    <rPh sb="0" eb="2">
      <t>レイワ</t>
    </rPh>
    <rPh sb="3" eb="4">
      <t>ネン</t>
    </rPh>
    <rPh sb="5" eb="6">
      <t>ガツ</t>
    </rPh>
    <rPh sb="6" eb="7">
      <t>マツ</t>
    </rPh>
    <phoneticPr fontId="4"/>
  </si>
  <si>
    <t>４月末</t>
    <rPh sb="1" eb="2">
      <t>ガツ</t>
    </rPh>
    <rPh sb="2" eb="3">
      <t>マツ</t>
    </rPh>
    <phoneticPr fontId="4"/>
  </si>
  <si>
    <t>５月末</t>
    <rPh sb="1" eb="2">
      <t>ガツ</t>
    </rPh>
    <rPh sb="2" eb="3">
      <t>マツ</t>
    </rPh>
    <phoneticPr fontId="4"/>
  </si>
  <si>
    <t>出　雲　地　域　内　給　水　量　状　況</t>
    <rPh sb="0" eb="1">
      <t>デ</t>
    </rPh>
    <rPh sb="2" eb="3">
      <t>クモ</t>
    </rPh>
    <rPh sb="4" eb="5">
      <t>チ</t>
    </rPh>
    <rPh sb="6" eb="7">
      <t>イキ</t>
    </rPh>
    <rPh sb="8" eb="9">
      <t>ナイ</t>
    </rPh>
    <rPh sb="10" eb="13">
      <t>キュウスイ</t>
    </rPh>
    <rPh sb="14" eb="15">
      <t>リョウ</t>
    </rPh>
    <rPh sb="16" eb="19">
      <t>ジョウキョウ</t>
    </rPh>
    <phoneticPr fontId="4"/>
  </si>
  <si>
    <t>令和２年度 　 計</t>
    <rPh sb="0" eb="2">
      <t>レイワ</t>
    </rPh>
    <rPh sb="3" eb="4">
      <t>ネン</t>
    </rPh>
    <rPh sb="4" eb="5">
      <t>ド</t>
    </rPh>
    <rPh sb="6" eb="8">
      <t>ヘイネンド</t>
    </rPh>
    <rPh sb="8" eb="9">
      <t>ケイ</t>
    </rPh>
    <phoneticPr fontId="4"/>
  </si>
  <si>
    <t>〔業種：建設業1社、サービス業1社〕</t>
    <rPh sb="4" eb="6">
      <t>ケンセツ</t>
    </rPh>
    <rPh sb="6" eb="7">
      <t>ギョウ</t>
    </rPh>
    <rPh sb="8" eb="9">
      <t>シャ</t>
    </rPh>
    <rPh sb="14" eb="15">
      <t>ギョウ</t>
    </rPh>
    <rPh sb="16" eb="17">
      <t>シャ</t>
    </rPh>
    <phoneticPr fontId="4"/>
  </si>
  <si>
    <t>　5月</t>
    <phoneticPr fontId="4"/>
  </si>
  <si>
    <t>７月</t>
    <phoneticPr fontId="4"/>
  </si>
  <si>
    <t>８月</t>
    <phoneticPr fontId="4"/>
  </si>
  <si>
    <t>９月</t>
    <phoneticPr fontId="4"/>
  </si>
  <si>
    <t>〔業種：小売業2社〕</t>
    <rPh sb="4" eb="7">
      <t>コウリギョウ</t>
    </rPh>
    <rPh sb="8" eb="9">
      <t>シャ</t>
    </rPh>
    <phoneticPr fontId="4"/>
  </si>
  <si>
    <t>令和３年１月末</t>
    <rPh sb="0" eb="2">
      <t>レイワ</t>
    </rPh>
    <rPh sb="3" eb="4">
      <t>ネン</t>
    </rPh>
    <rPh sb="5" eb="6">
      <t>ガツ</t>
    </rPh>
    <rPh sb="6" eb="7">
      <t>マツ</t>
    </rPh>
    <phoneticPr fontId="4"/>
  </si>
  <si>
    <t>〔業種：サービス業2社〕</t>
    <phoneticPr fontId="4"/>
  </si>
  <si>
    <t>令和3年　1月</t>
    <rPh sb="0" eb="2">
      <t>レイワ</t>
    </rPh>
    <rPh sb="3" eb="4">
      <t>ネン</t>
    </rPh>
    <rPh sb="4" eb="5">
      <t>ヘイネン</t>
    </rPh>
    <rPh sb="6" eb="7">
      <t>ガツ</t>
    </rPh>
    <phoneticPr fontId="4"/>
  </si>
  <si>
    <t>令和２年度</t>
    <rPh sb="0" eb="2">
      <t>レイワ</t>
    </rPh>
    <rPh sb="3" eb="5">
      <t>ネンド</t>
    </rPh>
    <rPh sb="4" eb="5">
      <t>ド</t>
    </rPh>
    <phoneticPr fontId="4"/>
  </si>
  <si>
    <t>４月末</t>
    <phoneticPr fontId="4"/>
  </si>
  <si>
    <t>５月末</t>
    <phoneticPr fontId="4"/>
  </si>
  <si>
    <t>６月末</t>
    <phoneticPr fontId="4"/>
  </si>
  <si>
    <t>令和３年度</t>
    <rPh sb="0" eb="2">
      <t>レイワ</t>
    </rPh>
    <rPh sb="3" eb="5">
      <t>ネンド</t>
    </rPh>
    <rPh sb="4" eb="5">
      <t>ド</t>
    </rPh>
    <phoneticPr fontId="4"/>
  </si>
  <si>
    <t>令和３年度</t>
    <phoneticPr fontId="4"/>
  </si>
  <si>
    <t>6月</t>
    <phoneticPr fontId="4"/>
  </si>
  <si>
    <t>　5月</t>
    <phoneticPr fontId="4"/>
  </si>
  <si>
    <t>4月</t>
    <phoneticPr fontId="4"/>
  </si>
  <si>
    <t>令和３年度 　 計</t>
    <rPh sb="0" eb="2">
      <t>レイワ</t>
    </rPh>
    <rPh sb="3" eb="4">
      <t>ネン</t>
    </rPh>
    <rPh sb="4" eb="5">
      <t>ド</t>
    </rPh>
    <rPh sb="6" eb="8">
      <t>ヘイネンド</t>
    </rPh>
    <rPh sb="8" eb="9">
      <t>ケイ</t>
    </rPh>
    <phoneticPr fontId="4"/>
  </si>
  <si>
    <t>７月末</t>
    <phoneticPr fontId="4"/>
  </si>
  <si>
    <t>８月末</t>
    <phoneticPr fontId="4"/>
  </si>
  <si>
    <t>１０月末</t>
    <phoneticPr fontId="4"/>
  </si>
  <si>
    <t>１１月末</t>
    <phoneticPr fontId="4"/>
  </si>
  <si>
    <t>１２月末</t>
    <phoneticPr fontId="4"/>
  </si>
  <si>
    <t>10月</t>
    <phoneticPr fontId="4"/>
  </si>
  <si>
    <t>11月</t>
    <phoneticPr fontId="4"/>
  </si>
  <si>
    <t>12月</t>
    <phoneticPr fontId="4"/>
  </si>
  <si>
    <t>１１月</t>
    <phoneticPr fontId="4"/>
  </si>
  <si>
    <t>１２月</t>
    <phoneticPr fontId="4"/>
  </si>
  <si>
    <t>令和４年１月末</t>
    <rPh sb="0" eb="2">
      <t>レイワ</t>
    </rPh>
    <rPh sb="3" eb="4">
      <t>ネン</t>
    </rPh>
    <rPh sb="5" eb="6">
      <t>ガツ</t>
    </rPh>
    <rPh sb="6" eb="7">
      <t>マツ</t>
    </rPh>
    <phoneticPr fontId="4"/>
  </si>
  <si>
    <t>令和3年度</t>
    <rPh sb="0" eb="2">
      <t>レイワ</t>
    </rPh>
    <phoneticPr fontId="4"/>
  </si>
  <si>
    <t>1.22</t>
    <phoneticPr fontId="4"/>
  </si>
  <si>
    <t>令和4年度</t>
    <phoneticPr fontId="4"/>
  </si>
  <si>
    <t>1.23</t>
    <phoneticPr fontId="4"/>
  </si>
  <si>
    <t>1.21</t>
    <phoneticPr fontId="4"/>
  </si>
  <si>
    <t>　　　 χ</t>
  </si>
  <si>
    <t>不動産業，物品賃貸業</t>
    <phoneticPr fontId="4"/>
  </si>
  <si>
    <t>〔業種：製造業1社、サービス業1社〕</t>
    <rPh sb="4" eb="6">
      <t>セイゾウ</t>
    </rPh>
    <rPh sb="14" eb="15">
      <t>ギョウ</t>
    </rPh>
    <rPh sb="16" eb="17">
      <t>シャ</t>
    </rPh>
    <phoneticPr fontId="4"/>
  </si>
  <si>
    <t>令和4年　1月</t>
    <rPh sb="0" eb="2">
      <t>レイワ</t>
    </rPh>
    <rPh sb="3" eb="4">
      <t>ネン</t>
    </rPh>
    <rPh sb="4" eb="5">
      <t>ヘイネン</t>
    </rPh>
    <rPh sb="6" eb="7">
      <t>ガツ</t>
    </rPh>
    <phoneticPr fontId="4"/>
  </si>
  <si>
    <t>令和４年度</t>
    <rPh sb="0" eb="2">
      <t>レイワ</t>
    </rPh>
    <rPh sb="3" eb="4">
      <t>ネン</t>
    </rPh>
    <rPh sb="4" eb="5">
      <t>ド</t>
    </rPh>
    <phoneticPr fontId="4"/>
  </si>
  <si>
    <t>令和４年度</t>
    <rPh sb="0" eb="2">
      <t>レイワ</t>
    </rPh>
    <rPh sb="3" eb="5">
      <t>ネンド</t>
    </rPh>
    <rPh sb="4" eb="5">
      <t>ド</t>
    </rPh>
    <phoneticPr fontId="4"/>
  </si>
  <si>
    <t>３年度</t>
    <rPh sb="1" eb="3">
      <t>ネンド</t>
    </rPh>
    <rPh sb="2" eb="3">
      <t>ド</t>
    </rPh>
    <phoneticPr fontId="4"/>
  </si>
  <si>
    <t>４年度</t>
    <rPh sb="1" eb="2">
      <t>ネン</t>
    </rPh>
    <rPh sb="2" eb="3">
      <t>ド</t>
    </rPh>
    <phoneticPr fontId="4"/>
  </si>
  <si>
    <t>令和４年度</t>
    <phoneticPr fontId="4"/>
  </si>
  <si>
    <t>令和元年度</t>
    <rPh sb="0" eb="2">
      <t>レイワ</t>
    </rPh>
    <rPh sb="2" eb="4">
      <t>ガンネン</t>
    </rPh>
    <rPh sb="3" eb="5">
      <t>ネンド</t>
    </rPh>
    <phoneticPr fontId="4"/>
  </si>
  <si>
    <t>　5月</t>
  </si>
  <si>
    <t>令和４年度 　 計</t>
    <rPh sb="0" eb="2">
      <t>レイワ</t>
    </rPh>
    <rPh sb="3" eb="4">
      <t>ネン</t>
    </rPh>
    <rPh sb="4" eb="5">
      <t>ド</t>
    </rPh>
    <rPh sb="6" eb="8">
      <t>ヘイネンド</t>
    </rPh>
    <rPh sb="8" eb="9">
      <t>ケイ</t>
    </rPh>
    <phoneticPr fontId="4"/>
  </si>
  <si>
    <t>〔業種：サービス業1社、製造業1社〕</t>
  </si>
  <si>
    <t>7月</t>
    <phoneticPr fontId="4"/>
  </si>
  <si>
    <t>　8月</t>
    <phoneticPr fontId="4"/>
  </si>
  <si>
    <t>9月</t>
    <phoneticPr fontId="4"/>
  </si>
  <si>
    <t>島根の賃金の動き（事業規模５人以上・R４年８月分）</t>
    <rPh sb="0" eb="2">
      <t>シマネ</t>
    </rPh>
    <rPh sb="3" eb="5">
      <t>チンギン</t>
    </rPh>
    <rPh sb="6" eb="7">
      <t>ウゴ</t>
    </rPh>
    <rPh sb="9" eb="11">
      <t>ジギョウ</t>
    </rPh>
    <rPh sb="11" eb="13">
      <t>キボ</t>
    </rPh>
    <rPh sb="14" eb="17">
      <t>ニンイジョウ</t>
    </rPh>
    <rPh sb="20" eb="21">
      <t>ネン</t>
    </rPh>
    <rPh sb="22" eb="23">
      <t>ガツ</t>
    </rPh>
    <rPh sb="23" eb="24">
      <t>ブン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</si>
</sst>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76" formatCode="#,##0;&quot;△ &quot;#,##0"/>
    <numFmt numFmtId="177" formatCode="0.00;&quot;△ &quot;0.00"/>
    <numFmt numFmtId="178" formatCode="0;&quot;△ &quot;0"/>
    <numFmt numFmtId="179" formatCode="0.0;&quot;△ &quot;0.0"/>
    <numFmt numFmtId="180" formatCode="0.00;[Red]0.00"/>
    <numFmt numFmtId="181" formatCode="0.0;&quot;▲ &quot;0.0"/>
    <numFmt numFmtId="182" formatCode="#,##0.00;&quot;△ &quot;#,##0.00"/>
    <numFmt numFmtId="183" formatCode="#,##0.00;&quot;▲ &quot;#,##0.00"/>
    <numFmt numFmtId="184" formatCode="0.00;&quot;▲ &quot;0.00"/>
    <numFmt numFmtId="185" formatCode="[$-411]ge\.m\.d;@"/>
    <numFmt numFmtId="186" formatCode="#,##0.0;&quot;△ &quot;#,##0.0"/>
  </numFmts>
  <fonts count="29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.5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b/>
      <sz val="16"/>
      <name val="ＭＳ Ｐゴシック"/>
      <family val="3"/>
      <charset val="128"/>
    </font>
    <font>
      <sz val="10"/>
      <name val="ＭＳ pゴシック"/>
      <family val="3"/>
      <charset val="128"/>
    </font>
    <font>
      <sz val="8"/>
      <name val="ＭＳ ゴシック"/>
      <family val="3"/>
      <charset val="128"/>
    </font>
    <font>
      <sz val="6"/>
      <name val="ＭＳ ゴシック"/>
      <family val="3"/>
      <charset val="128"/>
    </font>
    <font>
      <sz val="7"/>
      <name val="ＭＳ ゴシック"/>
      <family val="3"/>
      <charset val="128"/>
    </font>
    <font>
      <sz val="5"/>
      <name val="ＭＳ ゴシック"/>
      <family val="3"/>
      <charset val="128"/>
    </font>
    <font>
      <sz val="10"/>
      <name val="ＭＳ ゴシック"/>
      <family val="3"/>
      <charset val="128"/>
    </font>
    <font>
      <b/>
      <sz val="9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</fills>
  <borders count="1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ashed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dashed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dashed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dashed">
        <color indexed="64"/>
      </left>
      <right/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ashed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dashed">
        <color indexed="64"/>
      </left>
      <right/>
      <top style="hair">
        <color indexed="64"/>
      </top>
      <bottom/>
      <diagonal/>
    </border>
    <border>
      <left style="dashed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dashed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dashed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dashed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dashed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/>
      <top style="double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0" fontId="25" fillId="0" borderId="0">
      <alignment vertical="center"/>
    </xf>
    <xf numFmtId="0" fontId="15" fillId="0" borderId="0"/>
  </cellStyleXfs>
  <cellXfs count="550">
    <xf numFmtId="0" fontId="0" fillId="0" borderId="0" xfId="0"/>
    <xf numFmtId="0" fontId="5" fillId="0" borderId="0" xfId="0" applyFont="1" applyAlignment="1">
      <alignment vertical="center"/>
    </xf>
    <xf numFmtId="38" fontId="5" fillId="0" borderId="0" xfId="1" applyFont="1" applyAlignment="1">
      <alignment vertical="center"/>
    </xf>
    <xf numFmtId="0" fontId="3" fillId="0" borderId="0" xfId="0" applyFont="1" applyBorder="1" applyAlignment="1">
      <alignment vertical="center"/>
    </xf>
    <xf numFmtId="38" fontId="3" fillId="0" borderId="0" xfId="1" applyFont="1" applyBorder="1" applyAlignment="1">
      <alignment vertical="center"/>
    </xf>
    <xf numFmtId="0" fontId="6" fillId="0" borderId="0" xfId="0" applyFont="1"/>
    <xf numFmtId="0" fontId="0" fillId="0" borderId="0" xfId="0" applyAlignment="1">
      <alignment horizontal="right" vertical="center"/>
    </xf>
    <xf numFmtId="177" fontId="0" fillId="0" borderId="1" xfId="0" applyNumberFormat="1" applyBorder="1" applyAlignment="1">
      <alignment horizontal="center"/>
    </xf>
    <xf numFmtId="177" fontId="0" fillId="0" borderId="2" xfId="0" applyNumberFormat="1" applyBorder="1"/>
    <xf numFmtId="177" fontId="0" fillId="0" borderId="1" xfId="0" applyNumberFormat="1" applyBorder="1"/>
    <xf numFmtId="177" fontId="0" fillId="0" borderId="0" xfId="0" applyNumberFormat="1" applyBorder="1"/>
    <xf numFmtId="177" fontId="0" fillId="0" borderId="3" xfId="0" applyNumberFormat="1" applyBorder="1"/>
    <xf numFmtId="38" fontId="0" fillId="0" borderId="0" xfId="1" applyFont="1" applyBorder="1"/>
    <xf numFmtId="177" fontId="0" fillId="0" borderId="4" xfId="0" applyNumberFormat="1" applyBorder="1" applyAlignment="1">
      <alignment horizontal="right"/>
    </xf>
    <xf numFmtId="177" fontId="0" fillId="0" borderId="5" xfId="0" applyNumberFormat="1" applyBorder="1" applyAlignment="1">
      <alignment horizontal="left"/>
    </xf>
    <xf numFmtId="177" fontId="0" fillId="0" borderId="6" xfId="0" applyNumberFormat="1" applyBorder="1"/>
    <xf numFmtId="38" fontId="0" fillId="0" borderId="6" xfId="1" applyFont="1" applyBorder="1"/>
    <xf numFmtId="38" fontId="0" fillId="0" borderId="3" xfId="1" applyFont="1" applyBorder="1"/>
    <xf numFmtId="177" fontId="0" fillId="0" borderId="7" xfId="0" applyNumberFormat="1" applyBorder="1" applyAlignment="1">
      <alignment horizontal="right"/>
    </xf>
    <xf numFmtId="177" fontId="0" fillId="0" borderId="8" xfId="0" applyNumberFormat="1" applyBorder="1" applyAlignment="1">
      <alignment horizontal="left"/>
    </xf>
    <xf numFmtId="177" fontId="0" fillId="0" borderId="2" xfId="0" applyNumberFormat="1" applyBorder="1" applyAlignment="1">
      <alignment horizontal="left"/>
    </xf>
    <xf numFmtId="177" fontId="0" fillId="0" borderId="0" xfId="0" applyNumberFormat="1" applyBorder="1" applyAlignment="1">
      <alignment horizontal="right"/>
    </xf>
    <xf numFmtId="0" fontId="0" fillId="0" borderId="0" xfId="0" applyBorder="1"/>
    <xf numFmtId="38" fontId="7" fillId="0" borderId="0" xfId="1" applyFont="1" applyBorder="1" applyAlignment="1">
      <alignment horizontal="right"/>
    </xf>
    <xf numFmtId="38" fontId="2" fillId="0" borderId="0" xfId="1" applyFont="1" applyBorder="1"/>
    <xf numFmtId="0" fontId="2" fillId="0" borderId="0" xfId="0" applyFont="1"/>
    <xf numFmtId="38" fontId="0" fillId="0" borderId="0" xfId="1" applyFont="1"/>
    <xf numFmtId="38" fontId="3" fillId="0" borderId="9" xfId="1" applyFont="1" applyBorder="1" applyAlignment="1">
      <alignment horizontal="center" vertical="center"/>
    </xf>
    <xf numFmtId="40" fontId="0" fillId="0" borderId="0" xfId="1" applyNumberFormat="1" applyFont="1"/>
    <xf numFmtId="0" fontId="8" fillId="0" borderId="0" xfId="0" applyFont="1"/>
    <xf numFmtId="0" fontId="0" fillId="0" borderId="0" xfId="0" applyBorder="1" applyAlignment="1">
      <alignment horizontal="right" vertical="center"/>
    </xf>
    <xf numFmtId="0" fontId="9" fillId="0" borderId="0" xfId="0" applyFont="1"/>
    <xf numFmtId="0" fontId="3" fillId="0" borderId="0" xfId="0" applyFont="1"/>
    <xf numFmtId="178" fontId="0" fillId="0" borderId="0" xfId="0" applyNumberFormat="1"/>
    <xf numFmtId="179" fontId="0" fillId="0" borderId="0" xfId="0" applyNumberFormat="1"/>
    <xf numFmtId="177" fontId="0" fillId="0" borderId="0" xfId="0" applyNumberFormat="1"/>
    <xf numFmtId="178" fontId="8" fillId="0" borderId="0" xfId="0" applyNumberFormat="1" applyFont="1"/>
    <xf numFmtId="178" fontId="9" fillId="0" borderId="0" xfId="0" applyNumberFormat="1" applyFont="1"/>
    <xf numFmtId="38" fontId="3" fillId="0" borderId="0" xfId="1" applyFont="1"/>
    <xf numFmtId="178" fontId="0" fillId="0" borderId="0" xfId="1" applyNumberFormat="1" applyFont="1"/>
    <xf numFmtId="179" fontId="0" fillId="0" borderId="0" xfId="1" applyNumberFormat="1" applyFont="1"/>
    <xf numFmtId="177" fontId="0" fillId="0" borderId="0" xfId="1" applyNumberFormat="1" applyFont="1"/>
    <xf numFmtId="0" fontId="6" fillId="0" borderId="1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7" fontId="0" fillId="0" borderId="3" xfId="0" applyNumberFormat="1" applyBorder="1" applyAlignment="1">
      <alignment horizontal="center"/>
    </xf>
    <xf numFmtId="177" fontId="0" fillId="0" borderId="2" xfId="0" applyNumberFormat="1" applyBorder="1" applyAlignment="1">
      <alignment horizontal="center"/>
    </xf>
    <xf numFmtId="0" fontId="5" fillId="0" borderId="0" xfId="0" applyFont="1" applyBorder="1" applyAlignment="1">
      <alignment vertical="center"/>
    </xf>
    <xf numFmtId="38" fontId="0" fillId="0" borderId="11" xfId="1" applyFont="1" applyBorder="1" applyAlignment="1">
      <alignment horizontal="right" vertical="center"/>
    </xf>
    <xf numFmtId="40" fontId="0" fillId="0" borderId="12" xfId="1" applyNumberFormat="1" applyFont="1" applyBorder="1" applyAlignment="1">
      <alignment horizontal="right" vertical="center"/>
    </xf>
    <xf numFmtId="0" fontId="0" fillId="0" borderId="0" xfId="0" applyAlignment="1">
      <alignment horizontal="right"/>
    </xf>
    <xf numFmtId="0" fontId="6" fillId="0" borderId="13" xfId="0" applyFont="1" applyBorder="1" applyAlignment="1">
      <alignment horizontal="center" vertical="center"/>
    </xf>
    <xf numFmtId="38" fontId="10" fillId="0" borderId="0" xfId="1" applyFont="1"/>
    <xf numFmtId="176" fontId="3" fillId="0" borderId="0" xfId="1" applyNumberFormat="1" applyFont="1" applyBorder="1" applyAlignment="1">
      <alignment vertical="center"/>
    </xf>
    <xf numFmtId="178" fontId="0" fillId="0" borderId="0" xfId="0" applyNumberFormat="1" applyBorder="1"/>
    <xf numFmtId="178" fontId="8" fillId="0" borderId="0" xfId="0" applyNumberFormat="1" applyFont="1" applyBorder="1" applyAlignment="1">
      <alignment horizontal="center"/>
    </xf>
    <xf numFmtId="178" fontId="9" fillId="0" borderId="0" xfId="0" applyNumberFormat="1" applyFont="1" applyBorder="1"/>
    <xf numFmtId="38" fontId="11" fillId="0" borderId="0" xfId="1" applyFont="1"/>
    <xf numFmtId="179" fontId="11" fillId="0" borderId="0" xfId="1" applyNumberFormat="1" applyFont="1"/>
    <xf numFmtId="178" fontId="11" fillId="0" borderId="0" xfId="0" applyNumberFormat="1" applyFont="1"/>
    <xf numFmtId="176" fontId="3" fillId="0" borderId="14" xfId="1" applyNumberFormat="1" applyFont="1" applyBorder="1" applyAlignment="1">
      <alignment vertical="center"/>
    </xf>
    <xf numFmtId="0" fontId="6" fillId="0" borderId="4" xfId="0" applyFont="1" applyBorder="1" applyAlignment="1">
      <alignment horizontal="center" vertical="center"/>
    </xf>
    <xf numFmtId="38" fontId="5" fillId="0" borderId="11" xfId="1" applyFont="1" applyBorder="1" applyAlignment="1">
      <alignment horizontal="right" vertical="center"/>
    </xf>
    <xf numFmtId="0" fontId="6" fillId="0" borderId="15" xfId="0" applyFont="1" applyBorder="1" applyAlignment="1">
      <alignment horizontal="center" vertical="center"/>
    </xf>
    <xf numFmtId="179" fontId="0" fillId="0" borderId="0" xfId="0" applyNumberFormat="1" applyBorder="1" applyAlignment="1">
      <alignment horizontal="right" vertical="center"/>
    </xf>
    <xf numFmtId="179" fontId="0" fillId="0" borderId="3" xfId="0" applyNumberFormat="1" applyBorder="1" applyAlignment="1">
      <alignment horizontal="center"/>
    </xf>
    <xf numFmtId="179" fontId="0" fillId="0" borderId="0" xfId="0" applyNumberFormat="1" applyAlignment="1">
      <alignment horizontal="right"/>
    </xf>
    <xf numFmtId="0" fontId="6" fillId="0" borderId="16" xfId="0" applyFont="1" applyBorder="1" applyAlignment="1">
      <alignment horizontal="center" vertical="center"/>
    </xf>
    <xf numFmtId="177" fontId="0" fillId="0" borderId="8" xfId="0" applyNumberFormat="1" applyBorder="1"/>
    <xf numFmtId="177" fontId="0" fillId="0" borderId="7" xfId="0" applyNumberFormat="1" applyBorder="1"/>
    <xf numFmtId="0" fontId="3" fillId="0" borderId="0" xfId="0" applyFont="1" applyBorder="1" applyAlignment="1">
      <alignment horizontal="center" vertical="center"/>
    </xf>
    <xf numFmtId="38" fontId="0" fillId="0" borderId="0" xfId="1" applyFont="1" applyBorder="1" applyAlignment="1">
      <alignment horizontal="right" vertical="center"/>
    </xf>
    <xf numFmtId="40" fontId="0" fillId="0" borderId="17" xfId="1" applyNumberFormat="1" applyFont="1" applyBorder="1" applyAlignment="1">
      <alignment horizontal="right" vertical="center"/>
    </xf>
    <xf numFmtId="38" fontId="0" fillId="0" borderId="8" xfId="1" applyFont="1" applyBorder="1" applyAlignment="1">
      <alignment horizontal="right" vertical="center"/>
    </xf>
    <xf numFmtId="38" fontId="0" fillId="0" borderId="0" xfId="1" applyFont="1" applyFill="1" applyBorder="1"/>
    <xf numFmtId="38" fontId="5" fillId="0" borderId="18" xfId="1" applyFont="1" applyBorder="1" applyAlignment="1">
      <alignment horizontal="right" vertical="center"/>
    </xf>
    <xf numFmtId="180" fontId="0" fillId="0" borderId="6" xfId="0" applyNumberFormat="1" applyBorder="1"/>
    <xf numFmtId="180" fontId="0" fillId="0" borderId="3" xfId="0" applyNumberFormat="1" applyBorder="1"/>
    <xf numFmtId="0" fontId="0" fillId="0" borderId="2" xfId="0" applyBorder="1"/>
    <xf numFmtId="38" fontId="0" fillId="0" borderId="19" xfId="1" applyFont="1" applyBorder="1"/>
    <xf numFmtId="38" fontId="3" fillId="0" borderId="2" xfId="1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0" xfId="0" applyFont="1" applyBorder="1" applyAlignment="1">
      <alignment horizontal="left" vertical="center"/>
    </xf>
    <xf numFmtId="177" fontId="0" fillId="0" borderId="22" xfId="0" applyNumberFormat="1" applyBorder="1" applyAlignment="1">
      <alignment horizontal="center"/>
    </xf>
    <xf numFmtId="177" fontId="0" fillId="0" borderId="23" xfId="0" applyNumberFormat="1" applyBorder="1" applyAlignment="1">
      <alignment horizontal="right"/>
    </xf>
    <xf numFmtId="180" fontId="0" fillId="0" borderId="0" xfId="0" applyNumberFormat="1" applyBorder="1"/>
    <xf numFmtId="177" fontId="0" fillId="0" borderId="24" xfId="0" applyNumberFormat="1" applyBorder="1" applyAlignment="1">
      <alignment horizontal="right"/>
    </xf>
    <xf numFmtId="0" fontId="0" fillId="0" borderId="22" xfId="0" applyBorder="1"/>
    <xf numFmtId="177" fontId="0" fillId="0" borderId="25" xfId="0" applyNumberFormat="1" applyBorder="1" applyAlignment="1">
      <alignment horizontal="center"/>
    </xf>
    <xf numFmtId="177" fontId="0" fillId="0" borderId="26" xfId="0" applyNumberFormat="1" applyBorder="1"/>
    <xf numFmtId="177" fontId="0" fillId="0" borderId="27" xfId="0" applyNumberFormat="1" applyBorder="1" applyAlignment="1">
      <alignment horizontal="center"/>
    </xf>
    <xf numFmtId="177" fontId="0" fillId="0" borderId="27" xfId="0" applyNumberFormat="1" applyBorder="1"/>
    <xf numFmtId="179" fontId="1" fillId="0" borderId="6" xfId="0" applyNumberFormat="1" applyFont="1" applyBorder="1"/>
    <xf numFmtId="179" fontId="1" fillId="0" borderId="0" xfId="0" applyNumberFormat="1" applyFont="1" applyBorder="1"/>
    <xf numFmtId="0" fontId="6" fillId="0" borderId="0" xfId="0" applyFont="1" applyBorder="1" applyAlignment="1">
      <alignment horizontal="center" vertical="center"/>
    </xf>
    <xf numFmtId="179" fontId="1" fillId="0" borderId="3" xfId="0" applyNumberFormat="1" applyFont="1" applyBorder="1" applyAlignment="1">
      <alignment horizontal="right"/>
    </xf>
    <xf numFmtId="179" fontId="1" fillId="0" borderId="0" xfId="0" applyNumberFormat="1" applyFont="1" applyBorder="1" applyAlignment="1">
      <alignment horizontal="right"/>
    </xf>
    <xf numFmtId="38" fontId="0" fillId="0" borderId="28" xfId="1" applyFont="1" applyBorder="1" applyAlignment="1">
      <alignment horizontal="right" vertical="center"/>
    </xf>
    <xf numFmtId="177" fontId="0" fillId="0" borderId="7" xfId="0" applyNumberFormat="1" applyBorder="1" applyAlignment="1">
      <alignment horizontal="center"/>
    </xf>
    <xf numFmtId="38" fontId="0" fillId="0" borderId="29" xfId="1" applyFont="1" applyBorder="1" applyAlignment="1">
      <alignment horizontal="center" vertical="center"/>
    </xf>
    <xf numFmtId="38" fontId="0" fillId="0" borderId="30" xfId="1" applyFont="1" applyBorder="1" applyAlignment="1">
      <alignment horizontal="center" vertical="center"/>
    </xf>
    <xf numFmtId="38" fontId="0" fillId="0" borderId="31" xfId="1" applyFont="1" applyBorder="1" applyAlignment="1">
      <alignment horizontal="center" vertical="center"/>
    </xf>
    <xf numFmtId="38" fontId="0" fillId="0" borderId="32" xfId="1" applyFont="1" applyBorder="1" applyAlignment="1">
      <alignment horizontal="center" vertical="center"/>
    </xf>
    <xf numFmtId="40" fontId="0" fillId="0" borderId="31" xfId="1" applyNumberFormat="1" applyFont="1" applyBorder="1" applyAlignment="1">
      <alignment horizontal="center" vertical="center"/>
    </xf>
    <xf numFmtId="38" fontId="0" fillId="0" borderId="33" xfId="1" applyFont="1" applyBorder="1" applyAlignment="1">
      <alignment horizontal="center" vertical="center"/>
    </xf>
    <xf numFmtId="176" fontId="3" fillId="0" borderId="34" xfId="1" applyNumberFormat="1" applyFont="1" applyBorder="1" applyAlignment="1">
      <alignment vertical="center"/>
    </xf>
    <xf numFmtId="178" fontId="5" fillId="0" borderId="35" xfId="0" applyNumberFormat="1" applyFont="1" applyBorder="1" applyAlignment="1">
      <alignment horizontal="right" vertical="center"/>
    </xf>
    <xf numFmtId="40" fontId="0" fillId="0" borderId="8" xfId="1" applyNumberFormat="1" applyFont="1" applyBorder="1" applyAlignment="1">
      <alignment horizontal="right" vertical="center"/>
    </xf>
    <xf numFmtId="178" fontId="5" fillId="0" borderId="36" xfId="0" applyNumberFormat="1" applyFont="1" applyBorder="1" applyAlignment="1">
      <alignment horizontal="right" vertical="center"/>
    </xf>
    <xf numFmtId="3" fontId="3" fillId="0" borderId="32" xfId="1" applyNumberFormat="1" applyFont="1" applyBorder="1" applyAlignment="1">
      <alignment horizontal="right" vertical="center"/>
    </xf>
    <xf numFmtId="178" fontId="5" fillId="0" borderId="37" xfId="0" applyNumberFormat="1" applyFont="1" applyBorder="1" applyAlignment="1">
      <alignment horizontal="right" vertical="center"/>
    </xf>
    <xf numFmtId="178" fontId="5" fillId="0" borderId="5" xfId="0" applyNumberFormat="1" applyFont="1" applyBorder="1" applyAlignment="1">
      <alignment horizontal="right" vertical="center"/>
    </xf>
    <xf numFmtId="176" fontId="3" fillId="0" borderId="38" xfId="1" applyNumberFormat="1" applyFont="1" applyBorder="1" applyAlignment="1">
      <alignment vertical="center"/>
    </xf>
    <xf numFmtId="178" fontId="5" fillId="0" borderId="0" xfId="0" applyNumberFormat="1" applyFont="1"/>
    <xf numFmtId="178" fontId="5" fillId="0" borderId="39" xfId="0" applyNumberFormat="1" applyFont="1" applyBorder="1" applyAlignment="1">
      <alignment horizontal="right" vertical="center"/>
    </xf>
    <xf numFmtId="178" fontId="5" fillId="0" borderId="1" xfId="0" applyNumberFormat="1" applyFont="1" applyBorder="1" applyAlignment="1">
      <alignment horizontal="right" vertical="center"/>
    </xf>
    <xf numFmtId="178" fontId="5" fillId="0" borderId="1" xfId="1" applyNumberFormat="1" applyFont="1" applyBorder="1" applyAlignment="1">
      <alignment horizontal="right" vertical="center"/>
    </xf>
    <xf numFmtId="178" fontId="5" fillId="0" borderId="40" xfId="0" applyNumberFormat="1" applyFont="1" applyBorder="1" applyAlignment="1">
      <alignment horizontal="right" vertical="center"/>
    </xf>
    <xf numFmtId="178" fontId="5" fillId="0" borderId="40" xfId="1" applyNumberFormat="1" applyFont="1" applyBorder="1" applyAlignment="1">
      <alignment horizontal="right" vertical="center"/>
    </xf>
    <xf numFmtId="178" fontId="5" fillId="0" borderId="41" xfId="0" applyNumberFormat="1" applyFont="1" applyBorder="1" applyAlignment="1">
      <alignment horizontal="right" vertical="center"/>
    </xf>
    <xf numFmtId="178" fontId="5" fillId="0" borderId="42" xfId="0" applyNumberFormat="1" applyFont="1" applyBorder="1" applyAlignment="1">
      <alignment horizontal="right" vertical="center"/>
    </xf>
    <xf numFmtId="178" fontId="5" fillId="0" borderId="43" xfId="0" applyNumberFormat="1" applyFont="1" applyBorder="1" applyAlignment="1">
      <alignment horizontal="right" vertical="center"/>
    </xf>
    <xf numFmtId="178" fontId="5" fillId="0" borderId="44" xfId="0" applyNumberFormat="1" applyFont="1" applyBorder="1" applyAlignment="1">
      <alignment horizontal="right" vertical="center"/>
    </xf>
    <xf numFmtId="178" fontId="5" fillId="0" borderId="44" xfId="1" applyNumberFormat="1" applyFont="1" applyBorder="1" applyAlignment="1">
      <alignment horizontal="right" vertical="center"/>
    </xf>
    <xf numFmtId="178" fontId="5" fillId="0" borderId="4" xfId="0" applyNumberFormat="1" applyFont="1" applyBorder="1" applyAlignment="1">
      <alignment horizontal="right" vertical="center"/>
    </xf>
    <xf numFmtId="178" fontId="5" fillId="0" borderId="45" xfId="0" applyNumberFormat="1" applyFont="1" applyBorder="1" applyAlignment="1">
      <alignment horizontal="right" vertical="center"/>
    </xf>
    <xf numFmtId="178" fontId="5" fillId="0" borderId="46" xfId="0" applyNumberFormat="1" applyFont="1" applyBorder="1" applyAlignment="1">
      <alignment horizontal="right" vertical="center"/>
    </xf>
    <xf numFmtId="178" fontId="5" fillId="0" borderId="23" xfId="0" applyNumberFormat="1" applyFont="1" applyBorder="1" applyAlignment="1">
      <alignment horizontal="right" vertical="center"/>
    </xf>
    <xf numFmtId="178" fontId="5" fillId="0" borderId="47" xfId="0" applyNumberFormat="1" applyFont="1" applyBorder="1" applyAlignment="1">
      <alignment horizontal="right" vertical="center"/>
    </xf>
    <xf numFmtId="178" fontId="5" fillId="0" borderId="48" xfId="0" applyNumberFormat="1" applyFont="1" applyBorder="1" applyAlignment="1">
      <alignment horizontal="right" vertical="center"/>
    </xf>
    <xf numFmtId="178" fontId="5" fillId="0" borderId="24" xfId="0" applyNumberFormat="1" applyFont="1" applyBorder="1" applyAlignment="1">
      <alignment horizontal="right" vertical="center"/>
    </xf>
    <xf numFmtId="178" fontId="5" fillId="0" borderId="7" xfId="0" applyNumberFormat="1" applyFont="1" applyBorder="1" applyAlignment="1">
      <alignment horizontal="right" vertical="center"/>
    </xf>
    <xf numFmtId="178" fontId="5" fillId="0" borderId="22" xfId="0" applyNumberFormat="1" applyFont="1" applyBorder="1" applyAlignment="1">
      <alignment horizontal="right" vertical="center"/>
    </xf>
    <xf numFmtId="178" fontId="5" fillId="0" borderId="49" xfId="0" applyNumberFormat="1" applyFont="1" applyBorder="1" applyAlignment="1">
      <alignment horizontal="right" vertical="center"/>
    </xf>
    <xf numFmtId="178" fontId="5" fillId="0" borderId="50" xfId="0" applyNumberFormat="1" applyFont="1" applyBorder="1" applyAlignment="1">
      <alignment horizontal="right" vertical="center"/>
    </xf>
    <xf numFmtId="178" fontId="5" fillId="0" borderId="50" xfId="1" applyNumberFormat="1" applyFont="1" applyBorder="1" applyAlignment="1">
      <alignment horizontal="right" vertical="center"/>
    </xf>
    <xf numFmtId="178" fontId="5" fillId="0" borderId="0" xfId="0" applyNumberFormat="1" applyFont="1" applyBorder="1" applyAlignment="1">
      <alignment horizontal="right" vertical="center"/>
    </xf>
    <xf numFmtId="178" fontId="5" fillId="0" borderId="0" xfId="1" applyNumberFormat="1" applyFont="1" applyBorder="1" applyAlignment="1">
      <alignment vertical="center"/>
    </xf>
    <xf numFmtId="178" fontId="5" fillId="0" borderId="51" xfId="0" applyNumberFormat="1" applyFont="1" applyBorder="1" applyAlignment="1">
      <alignment horizontal="right" vertical="center"/>
    </xf>
    <xf numFmtId="38" fontId="5" fillId="0" borderId="0" xfId="1" applyFont="1"/>
    <xf numFmtId="38" fontId="5" fillId="0" borderId="44" xfId="1" applyFont="1" applyBorder="1" applyAlignment="1">
      <alignment horizontal="right" vertical="center"/>
    </xf>
    <xf numFmtId="38" fontId="5" fillId="0" borderId="40" xfId="1" applyFont="1" applyBorder="1" applyAlignment="1">
      <alignment horizontal="right" vertical="center"/>
    </xf>
    <xf numFmtId="38" fontId="5" fillId="0" borderId="36" xfId="1" applyFont="1" applyBorder="1" applyAlignment="1">
      <alignment horizontal="right" vertical="center"/>
    </xf>
    <xf numFmtId="38" fontId="5" fillId="0" borderId="14" xfId="1" applyFont="1" applyBorder="1" applyAlignment="1">
      <alignment horizontal="right" vertical="center"/>
    </xf>
    <xf numFmtId="38" fontId="5" fillId="0" borderId="37" xfId="1" applyFont="1" applyBorder="1" applyAlignment="1">
      <alignment horizontal="right" vertical="center"/>
    </xf>
    <xf numFmtId="38" fontId="5" fillId="0" borderId="39" xfId="1" applyFont="1" applyBorder="1" applyAlignment="1">
      <alignment horizontal="right" vertical="center"/>
    </xf>
    <xf numFmtId="38" fontId="5" fillId="0" borderId="8" xfId="1" applyFont="1" applyBorder="1" applyAlignment="1">
      <alignment horizontal="right" vertical="center"/>
    </xf>
    <xf numFmtId="38" fontId="5" fillId="0" borderId="7" xfId="1" applyFont="1" applyBorder="1" applyAlignment="1">
      <alignment horizontal="right" vertical="center"/>
    </xf>
    <xf numFmtId="38" fontId="5" fillId="0" borderId="1" xfId="1" applyFont="1" applyBorder="1" applyAlignment="1">
      <alignment horizontal="right" vertical="center"/>
    </xf>
    <xf numFmtId="38" fontId="5" fillId="0" borderId="9" xfId="1" applyFont="1" applyBorder="1" applyAlignment="1">
      <alignment horizontal="right" vertical="center"/>
    </xf>
    <xf numFmtId="38" fontId="5" fillId="0" borderId="43" xfId="1" applyFont="1" applyBorder="1" applyAlignment="1">
      <alignment horizontal="right" vertical="center"/>
    </xf>
    <xf numFmtId="38" fontId="5" fillId="0" borderId="4" xfId="1" applyFont="1" applyBorder="1" applyAlignment="1">
      <alignment horizontal="right" vertical="center"/>
    </xf>
    <xf numFmtId="38" fontId="5" fillId="0" borderId="34" xfId="1" applyFont="1" applyBorder="1" applyAlignment="1">
      <alignment horizontal="right" vertical="center"/>
    </xf>
    <xf numFmtId="38" fontId="5" fillId="0" borderId="35" xfId="1" applyFont="1" applyBorder="1" applyAlignment="1">
      <alignment horizontal="right" vertical="center"/>
    </xf>
    <xf numFmtId="38" fontId="5" fillId="0" borderId="50" xfId="1" applyFont="1" applyBorder="1" applyAlignment="1">
      <alignment horizontal="right" vertical="center"/>
    </xf>
    <xf numFmtId="38" fontId="5" fillId="0" borderId="0" xfId="1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38" fontId="0" fillId="0" borderId="0" xfId="1" applyFont="1" applyFill="1"/>
    <xf numFmtId="38" fontId="5" fillId="0" borderId="0" xfId="1" applyFont="1" applyAlignment="1">
      <alignment horizontal="center" vertical="center"/>
    </xf>
    <xf numFmtId="38" fontId="5" fillId="0" borderId="52" xfId="1" applyFont="1" applyBorder="1" applyAlignment="1">
      <alignment horizontal="center" vertical="center"/>
    </xf>
    <xf numFmtId="38" fontId="5" fillId="0" borderId="53" xfId="1" applyFont="1" applyBorder="1" applyAlignment="1">
      <alignment horizontal="center" vertical="center"/>
    </xf>
    <xf numFmtId="38" fontId="5" fillId="0" borderId="54" xfId="1" applyFont="1" applyBorder="1" applyAlignment="1">
      <alignment horizontal="center" vertical="center"/>
    </xf>
    <xf numFmtId="38" fontId="5" fillId="0" borderId="21" xfId="1" applyFont="1" applyBorder="1" applyAlignment="1">
      <alignment horizontal="right" vertical="center"/>
    </xf>
    <xf numFmtId="38" fontId="2" fillId="0" borderId="0" xfId="1" applyFont="1" applyAlignment="1">
      <alignment horizontal="right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 vertical="center"/>
    </xf>
    <xf numFmtId="38" fontId="5" fillId="0" borderId="55" xfId="1" applyFont="1" applyBorder="1" applyAlignment="1">
      <alignment horizontal="right" vertical="center"/>
    </xf>
    <xf numFmtId="0" fontId="5" fillId="0" borderId="56" xfId="0" applyFont="1" applyBorder="1" applyAlignment="1">
      <alignment horizontal="center" vertical="center"/>
    </xf>
    <xf numFmtId="38" fontId="5" fillId="0" borderId="57" xfId="1" applyFont="1" applyBorder="1" applyAlignment="1">
      <alignment horizontal="right" vertical="center"/>
    </xf>
    <xf numFmtId="0" fontId="5" fillId="0" borderId="58" xfId="0" applyFont="1" applyBorder="1" applyAlignment="1">
      <alignment horizontal="center" vertical="center"/>
    </xf>
    <xf numFmtId="0" fontId="14" fillId="0" borderId="0" xfId="0" applyFont="1" applyAlignment="1">
      <alignment vertical="center"/>
    </xf>
    <xf numFmtId="176" fontId="3" fillId="0" borderId="9" xfId="1" applyNumberFormat="1" applyFont="1" applyBorder="1" applyAlignment="1">
      <alignment vertical="center"/>
    </xf>
    <xf numFmtId="38" fontId="0" fillId="0" borderId="21" xfId="1" applyFont="1" applyBorder="1" applyAlignment="1">
      <alignment horizontal="right" vertical="center"/>
    </xf>
    <xf numFmtId="38" fontId="0" fillId="0" borderId="20" xfId="1" applyFont="1" applyBorder="1" applyAlignment="1">
      <alignment horizontal="center" vertical="center"/>
    </xf>
    <xf numFmtId="38" fontId="0" fillId="0" borderId="60" xfId="1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38" fontId="5" fillId="0" borderId="24" xfId="1" applyFont="1" applyBorder="1" applyAlignment="1">
      <alignment horizontal="right" vertical="center"/>
    </xf>
    <xf numFmtId="38" fontId="5" fillId="0" borderId="18" xfId="1" applyFont="1" applyFill="1" applyBorder="1" applyAlignment="1">
      <alignment horizontal="right" vertical="center"/>
    </xf>
    <xf numFmtId="38" fontId="5" fillId="0" borderId="21" xfId="1" applyFont="1" applyFill="1" applyBorder="1" applyAlignment="1">
      <alignment horizontal="right" vertical="center"/>
    </xf>
    <xf numFmtId="38" fontId="5" fillId="0" borderId="11" xfId="1" applyFont="1" applyFill="1" applyBorder="1" applyAlignment="1">
      <alignment horizontal="right" vertical="center"/>
    </xf>
    <xf numFmtId="38" fontId="5" fillId="2" borderId="18" xfId="1" applyFont="1" applyFill="1" applyBorder="1" applyAlignment="1">
      <alignment horizontal="right" vertical="center"/>
    </xf>
    <xf numFmtId="38" fontId="5" fillId="2" borderId="21" xfId="1" applyFont="1" applyFill="1" applyBorder="1" applyAlignment="1">
      <alignment horizontal="right" vertical="center"/>
    </xf>
    <xf numFmtId="38" fontId="5" fillId="2" borderId="11" xfId="1" applyFont="1" applyFill="1" applyBorder="1" applyAlignment="1">
      <alignment horizontal="right" vertical="center"/>
    </xf>
    <xf numFmtId="38" fontId="0" fillId="0" borderId="3" xfId="1" applyNumberFormat="1" applyFont="1" applyBorder="1"/>
    <xf numFmtId="182" fontId="0" fillId="0" borderId="8" xfId="1" applyNumberFormat="1" applyFont="1" applyBorder="1" applyAlignment="1">
      <alignment horizontal="right" vertical="center"/>
    </xf>
    <xf numFmtId="177" fontId="0" fillId="0" borderId="17" xfId="1" applyNumberFormat="1" applyFont="1" applyBorder="1" applyAlignment="1">
      <alignment horizontal="right" vertical="center"/>
    </xf>
    <xf numFmtId="38" fontId="5" fillId="0" borderId="46" xfId="1" applyFont="1" applyBorder="1" applyAlignment="1">
      <alignment horizontal="right" vertical="center"/>
    </xf>
    <xf numFmtId="38" fontId="5" fillId="0" borderId="61" xfId="1" applyFont="1" applyBorder="1" applyAlignment="1">
      <alignment horizontal="right" vertical="center"/>
    </xf>
    <xf numFmtId="38" fontId="5" fillId="0" borderId="38" xfId="1" applyFont="1" applyBorder="1" applyAlignment="1">
      <alignment horizontal="right" vertical="center"/>
    </xf>
    <xf numFmtId="38" fontId="5" fillId="0" borderId="62" xfId="1" applyFont="1" applyBorder="1" applyAlignment="1">
      <alignment horizontal="right" vertical="center"/>
    </xf>
    <xf numFmtId="178" fontId="5" fillId="0" borderId="1" xfId="0" applyNumberFormat="1" applyFont="1" applyBorder="1" applyAlignment="1">
      <alignment horizontal="center" vertical="center"/>
    </xf>
    <xf numFmtId="178" fontId="5" fillId="0" borderId="22" xfId="0" applyNumberFormat="1" applyFont="1" applyBorder="1" applyAlignment="1">
      <alignment horizontal="center" vertical="center"/>
    </xf>
    <xf numFmtId="178" fontId="5" fillId="0" borderId="50" xfId="0" applyNumberFormat="1" applyFont="1" applyBorder="1" applyAlignment="1">
      <alignment horizontal="center" vertical="center"/>
    </xf>
    <xf numFmtId="38" fontId="5" fillId="0" borderId="1" xfId="1" applyFont="1" applyBorder="1" applyAlignment="1">
      <alignment horizontal="center" vertical="center"/>
    </xf>
    <xf numFmtId="38" fontId="5" fillId="0" borderId="50" xfId="1" applyFont="1" applyBorder="1" applyAlignment="1">
      <alignment horizontal="center" vertical="center"/>
    </xf>
    <xf numFmtId="178" fontId="5" fillId="0" borderId="63" xfId="0" applyNumberFormat="1" applyFont="1" applyBorder="1" applyAlignment="1">
      <alignment horizontal="center" vertical="center"/>
    </xf>
    <xf numFmtId="38" fontId="5" fillId="0" borderId="63" xfId="1" applyFont="1" applyBorder="1" applyAlignment="1">
      <alignment horizontal="center" vertical="center"/>
    </xf>
    <xf numFmtId="179" fontId="1" fillId="0" borderId="3" xfId="0" applyNumberFormat="1" applyFont="1" applyBorder="1"/>
    <xf numFmtId="177" fontId="1" fillId="0" borderId="19" xfId="0" applyNumberFormat="1" applyFont="1" applyBorder="1"/>
    <xf numFmtId="3" fontId="3" fillId="0" borderId="38" xfId="1" applyNumberFormat="1" applyFont="1" applyBorder="1" applyAlignment="1">
      <alignment vertical="center"/>
    </xf>
    <xf numFmtId="176" fontId="3" fillId="0" borderId="32" xfId="1" applyNumberFormat="1" applyFont="1" applyBorder="1" applyAlignment="1">
      <alignment vertical="center"/>
    </xf>
    <xf numFmtId="180" fontId="0" fillId="0" borderId="19" xfId="0" applyNumberFormat="1" applyBorder="1"/>
    <xf numFmtId="180" fontId="0" fillId="0" borderId="6" xfId="0" applyNumberFormat="1" applyBorder="1" applyAlignment="1">
      <alignment horizontal="right"/>
    </xf>
    <xf numFmtId="180" fontId="0" fillId="0" borderId="3" xfId="0" applyNumberFormat="1" applyBorder="1" applyAlignment="1">
      <alignment horizontal="right"/>
    </xf>
    <xf numFmtId="0" fontId="3" fillId="0" borderId="1" xfId="0" applyFont="1" applyBorder="1" applyAlignment="1">
      <alignment horizontal="left" vertical="center"/>
    </xf>
    <xf numFmtId="3" fontId="3" fillId="0" borderId="9" xfId="1" applyNumberFormat="1" applyFont="1" applyBorder="1" applyAlignment="1">
      <alignment horizontal="right" vertical="center"/>
    </xf>
    <xf numFmtId="3" fontId="3" fillId="0" borderId="34" xfId="1" applyNumberFormat="1" applyFont="1" applyBorder="1" applyAlignment="1">
      <alignment horizontal="right" vertical="center"/>
    </xf>
    <xf numFmtId="38" fontId="5" fillId="0" borderId="5" xfId="1" applyFont="1" applyBorder="1" applyAlignment="1">
      <alignment horizontal="right" vertical="center"/>
    </xf>
    <xf numFmtId="177" fontId="0" fillId="0" borderId="24" xfId="0" applyNumberFormat="1" applyBorder="1" applyAlignment="1">
      <alignment horizontal="center"/>
    </xf>
    <xf numFmtId="0" fontId="5" fillId="0" borderId="6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65" xfId="0" applyFont="1" applyBorder="1" applyAlignment="1">
      <alignment horizontal="center" vertical="center"/>
    </xf>
    <xf numFmtId="3" fontId="3" fillId="0" borderId="14" xfId="1" applyNumberFormat="1" applyFont="1" applyBorder="1" applyAlignment="1">
      <alignment horizontal="right" vertical="center"/>
    </xf>
    <xf numFmtId="179" fontId="1" fillId="0" borderId="6" xfId="0" applyNumberFormat="1" applyFont="1" applyBorder="1" applyAlignment="1">
      <alignment horizontal="right"/>
    </xf>
    <xf numFmtId="38" fontId="5" fillId="2" borderId="8" xfId="1" applyFont="1" applyFill="1" applyBorder="1" applyAlignment="1">
      <alignment horizontal="right" vertical="center"/>
    </xf>
    <xf numFmtId="0" fontId="18" fillId="0" borderId="3" xfId="0" applyFont="1" applyBorder="1"/>
    <xf numFmtId="49" fontId="18" fillId="0" borderId="3" xfId="0" applyNumberFormat="1" applyFont="1" applyBorder="1"/>
    <xf numFmtId="0" fontId="18" fillId="0" borderId="0" xfId="0" applyFont="1" applyBorder="1"/>
    <xf numFmtId="0" fontId="17" fillId="0" borderId="6" xfId="0" applyFont="1" applyBorder="1" applyAlignment="1">
      <alignment horizontal="center" vertical="center"/>
    </xf>
    <xf numFmtId="49" fontId="26" fillId="0" borderId="14" xfId="0" applyNumberFormat="1" applyFont="1" applyFill="1" applyBorder="1" applyAlignment="1">
      <alignment horizontal="center" wrapText="1"/>
    </xf>
    <xf numFmtId="0" fontId="26" fillId="0" borderId="14" xfId="0" applyFont="1" applyBorder="1" applyAlignment="1">
      <alignment horizontal="center" wrapText="1"/>
    </xf>
    <xf numFmtId="49" fontId="26" fillId="0" borderId="14" xfId="0" applyNumberFormat="1" applyFont="1" applyBorder="1" applyAlignment="1">
      <alignment horizontal="center" wrapText="1"/>
    </xf>
    <xf numFmtId="0" fontId="26" fillId="0" borderId="14" xfId="0" applyNumberFormat="1" applyFont="1" applyBorder="1" applyAlignment="1">
      <alignment horizontal="center" wrapText="1"/>
    </xf>
    <xf numFmtId="2" fontId="26" fillId="0" borderId="14" xfId="0" applyNumberFormat="1" applyFont="1" applyBorder="1" applyAlignment="1">
      <alignment horizontal="center" vertical="center"/>
    </xf>
    <xf numFmtId="0" fontId="26" fillId="0" borderId="14" xfId="0" applyFont="1" applyBorder="1"/>
    <xf numFmtId="185" fontId="26" fillId="0" borderId="14" xfId="0" applyNumberFormat="1" applyFont="1" applyBorder="1" applyAlignment="1">
      <alignment horizontal="center" wrapText="1"/>
    </xf>
    <xf numFmtId="185" fontId="26" fillId="0" borderId="14" xfId="0" applyNumberFormat="1" applyFont="1" applyBorder="1" applyAlignment="1">
      <alignment horizontal="center"/>
    </xf>
    <xf numFmtId="38" fontId="5" fillId="0" borderId="2" xfId="1" applyFont="1" applyBorder="1" applyAlignment="1">
      <alignment horizontal="right" vertical="center"/>
    </xf>
    <xf numFmtId="179" fontId="11" fillId="0" borderId="0" xfId="0" applyNumberFormat="1" applyFont="1" applyBorder="1"/>
    <xf numFmtId="179" fontId="8" fillId="0" borderId="0" xfId="0" applyNumberFormat="1" applyFont="1" applyBorder="1" applyAlignment="1">
      <alignment horizontal="center"/>
    </xf>
    <xf numFmtId="179" fontId="9" fillId="0" borderId="0" xfId="0" applyNumberFormat="1" applyFont="1" applyBorder="1"/>
    <xf numFmtId="179" fontId="16" fillId="0" borderId="0" xfId="4" applyNumberFormat="1" applyFont="1" applyBorder="1" applyAlignment="1">
      <alignment vertical="center"/>
    </xf>
    <xf numFmtId="179" fontId="16" fillId="0" borderId="0" xfId="4" applyNumberFormat="1" applyFont="1" applyFill="1" applyBorder="1" applyAlignment="1">
      <alignment vertical="center"/>
    </xf>
    <xf numFmtId="38" fontId="0" fillId="0" borderId="7" xfId="1" applyFont="1" applyBorder="1" applyAlignment="1">
      <alignment horizontal="right" vertical="center"/>
    </xf>
    <xf numFmtId="38" fontId="12" fillId="0" borderId="11" xfId="1" applyFont="1" applyFill="1" applyBorder="1" applyAlignment="1">
      <alignment vertical="center"/>
    </xf>
    <xf numFmtId="38" fontId="5" fillId="0" borderId="11" xfId="1" applyFont="1" applyBorder="1" applyAlignment="1">
      <alignment horizontal="center" vertical="center"/>
    </xf>
    <xf numFmtId="38" fontId="2" fillId="2" borderId="7" xfId="1" applyFont="1" applyFill="1" applyBorder="1" applyAlignment="1">
      <alignment horizontal="right" vertical="center"/>
    </xf>
    <xf numFmtId="38" fontId="12" fillId="2" borderId="11" xfId="1" applyFont="1" applyFill="1" applyBorder="1" applyAlignment="1">
      <alignment vertical="center"/>
    </xf>
    <xf numFmtId="38" fontId="0" fillId="0" borderId="7" xfId="1" applyFont="1" applyFill="1" applyBorder="1" applyAlignment="1">
      <alignment horizontal="right" vertical="center"/>
    </xf>
    <xf numFmtId="38" fontId="12" fillId="0" borderId="11" xfId="1" applyFont="1" applyBorder="1" applyAlignment="1">
      <alignment horizontal="left" vertical="center"/>
    </xf>
    <xf numFmtId="38" fontId="0" fillId="0" borderId="47" xfId="1" applyFont="1" applyBorder="1" applyAlignment="1">
      <alignment horizontal="right" vertical="center"/>
    </xf>
    <xf numFmtId="38" fontId="0" fillId="0" borderId="5" xfId="1" applyFont="1" applyBorder="1" applyAlignment="1">
      <alignment horizontal="right" vertical="center"/>
    </xf>
    <xf numFmtId="38" fontId="0" fillId="0" borderId="6" xfId="1" applyFont="1" applyBorder="1" applyAlignment="1">
      <alignment horizontal="right" vertical="center"/>
    </xf>
    <xf numFmtId="40" fontId="0" fillId="0" borderId="66" xfId="1" applyNumberFormat="1" applyFont="1" applyBorder="1" applyAlignment="1">
      <alignment horizontal="right" vertical="center"/>
    </xf>
    <xf numFmtId="38" fontId="0" fillId="0" borderId="34" xfId="1" applyFont="1" applyBorder="1" applyAlignment="1">
      <alignment horizontal="right" vertical="center"/>
    </xf>
    <xf numFmtId="40" fontId="0" fillId="0" borderId="67" xfId="1" applyNumberFormat="1" applyFont="1" applyBorder="1" applyAlignment="1">
      <alignment horizontal="right" vertical="center"/>
    </xf>
    <xf numFmtId="38" fontId="0" fillId="0" borderId="68" xfId="1" applyFont="1" applyBorder="1" applyAlignment="1">
      <alignment horizontal="right" vertical="center"/>
    </xf>
    <xf numFmtId="40" fontId="0" fillId="0" borderId="5" xfId="1" applyNumberFormat="1" applyFont="1" applyBorder="1" applyAlignment="1">
      <alignment horizontal="right" vertical="center"/>
    </xf>
    <xf numFmtId="0" fontId="5" fillId="0" borderId="0" xfId="0" applyFont="1" applyBorder="1" applyAlignment="1"/>
    <xf numFmtId="38" fontId="5" fillId="0" borderId="40" xfId="1" applyFont="1" applyBorder="1" applyAlignment="1">
      <alignment vertical="center"/>
    </xf>
    <xf numFmtId="38" fontId="0" fillId="0" borderId="58" xfId="1" applyFont="1" applyBorder="1" applyAlignment="1">
      <alignment horizontal="right" vertical="center"/>
    </xf>
    <xf numFmtId="38" fontId="0" fillId="0" borderId="69" xfId="1" applyFont="1" applyBorder="1" applyAlignment="1">
      <alignment horizontal="right" vertical="center"/>
    </xf>
    <xf numFmtId="38" fontId="0" fillId="0" borderId="70" xfId="1" applyFont="1" applyBorder="1" applyAlignment="1">
      <alignment horizontal="right" vertical="center"/>
    </xf>
    <xf numFmtId="40" fontId="0" fillId="0" borderId="71" xfId="1" applyNumberFormat="1" applyFont="1" applyBorder="1" applyAlignment="1">
      <alignment horizontal="right" vertical="center"/>
    </xf>
    <xf numFmtId="38" fontId="0" fillId="0" borderId="59" xfId="1" applyFont="1" applyBorder="1" applyAlignment="1">
      <alignment horizontal="right" vertical="center"/>
    </xf>
    <xf numFmtId="40" fontId="0" fillId="0" borderId="72" xfId="1" applyNumberFormat="1" applyFont="1" applyBorder="1" applyAlignment="1">
      <alignment horizontal="right" vertical="center"/>
    </xf>
    <xf numFmtId="38" fontId="0" fillId="0" borderId="73" xfId="1" applyFont="1" applyBorder="1" applyAlignment="1">
      <alignment horizontal="right" vertical="center"/>
    </xf>
    <xf numFmtId="40" fontId="0" fillId="0" borderId="69" xfId="1" applyNumberFormat="1" applyFont="1" applyBorder="1" applyAlignment="1">
      <alignment horizontal="right" vertical="center"/>
    </xf>
    <xf numFmtId="38" fontId="0" fillId="0" borderId="64" xfId="1" applyFont="1" applyBorder="1" applyAlignment="1">
      <alignment horizontal="right" vertical="center"/>
    </xf>
    <xf numFmtId="38" fontId="0" fillId="0" borderId="74" xfId="1" applyFont="1" applyBorder="1" applyAlignment="1">
      <alignment horizontal="right" vertical="center"/>
    </xf>
    <xf numFmtId="38" fontId="0" fillId="0" borderId="75" xfId="1" applyFont="1" applyBorder="1" applyAlignment="1">
      <alignment horizontal="right" vertical="center"/>
    </xf>
    <xf numFmtId="177" fontId="0" fillId="0" borderId="76" xfId="1" applyNumberFormat="1" applyFont="1" applyBorder="1" applyAlignment="1">
      <alignment horizontal="right" vertical="center"/>
    </xf>
    <xf numFmtId="38" fontId="0" fillId="0" borderId="77" xfId="1" applyFont="1" applyBorder="1" applyAlignment="1">
      <alignment horizontal="right" vertical="center"/>
    </xf>
    <xf numFmtId="40" fontId="0" fillId="0" borderId="78" xfId="1" applyNumberFormat="1" applyFont="1" applyBorder="1" applyAlignment="1">
      <alignment horizontal="right" vertical="center"/>
    </xf>
    <xf numFmtId="38" fontId="0" fillId="0" borderId="79" xfId="1" applyFont="1" applyBorder="1" applyAlignment="1">
      <alignment horizontal="right" vertical="center"/>
    </xf>
    <xf numFmtId="182" fontId="0" fillId="0" borderId="74" xfId="1" applyNumberFormat="1" applyFont="1" applyBorder="1" applyAlignment="1">
      <alignment horizontal="right" vertical="center"/>
    </xf>
    <xf numFmtId="40" fontId="0" fillId="0" borderId="76" xfId="1" applyNumberFormat="1" applyFont="1" applyBorder="1" applyAlignment="1">
      <alignment horizontal="right" vertical="center"/>
    </xf>
    <xf numFmtId="38" fontId="5" fillId="0" borderId="80" xfId="1" applyFont="1" applyBorder="1" applyAlignment="1">
      <alignment horizontal="right" vertical="center"/>
    </xf>
    <xf numFmtId="178" fontId="15" fillId="0" borderId="42" xfId="0" applyNumberFormat="1" applyFont="1" applyBorder="1"/>
    <xf numFmtId="178" fontId="15" fillId="0" borderId="37" xfId="0" applyNumberFormat="1" applyFont="1" applyBorder="1"/>
    <xf numFmtId="178" fontId="19" fillId="0" borderId="14" xfId="0" applyNumberFormat="1" applyFont="1" applyBorder="1" applyAlignment="1">
      <alignment horizontal="center" vertical="center" wrapText="1"/>
    </xf>
    <xf numFmtId="178" fontId="20" fillId="0" borderId="14" xfId="0" applyNumberFormat="1" applyFont="1" applyBorder="1" applyAlignment="1">
      <alignment horizontal="center" vertical="center" wrapText="1"/>
    </xf>
    <xf numFmtId="178" fontId="21" fillId="0" borderId="14" xfId="0" applyNumberFormat="1" applyFont="1" applyBorder="1" applyAlignment="1">
      <alignment horizontal="center" vertical="center" wrapText="1"/>
    </xf>
    <xf numFmtId="178" fontId="19" fillId="0" borderId="37" xfId="0" applyNumberFormat="1" applyFont="1" applyBorder="1"/>
    <xf numFmtId="179" fontId="15" fillId="0" borderId="11" xfId="0" applyNumberFormat="1" applyFont="1" applyBorder="1"/>
    <xf numFmtId="179" fontId="23" fillId="0" borderId="44" xfId="0" applyNumberFormat="1" applyFont="1" applyBorder="1" applyAlignment="1">
      <alignment horizontal="center"/>
    </xf>
    <xf numFmtId="179" fontId="19" fillId="0" borderId="37" xfId="0" applyNumberFormat="1" applyFont="1" applyBorder="1"/>
    <xf numFmtId="178" fontId="15" fillId="0" borderId="11" xfId="0" applyNumberFormat="1" applyFont="1" applyBorder="1"/>
    <xf numFmtId="38" fontId="15" fillId="0" borderId="11" xfId="1" applyFont="1" applyBorder="1"/>
    <xf numFmtId="38" fontId="19" fillId="0" borderId="37" xfId="1" applyFont="1" applyBorder="1"/>
    <xf numFmtId="179" fontId="15" fillId="0" borderId="34" xfId="0" applyNumberFormat="1" applyFont="1" applyBorder="1"/>
    <xf numFmtId="178" fontId="15" fillId="0" borderId="34" xfId="0" applyNumberFormat="1" applyFont="1" applyBorder="1"/>
    <xf numFmtId="38" fontId="15" fillId="0" borderId="42" xfId="1" applyFont="1" applyBorder="1"/>
    <xf numFmtId="38" fontId="15" fillId="0" borderId="37" xfId="1" applyFont="1" applyBorder="1"/>
    <xf numFmtId="179" fontId="23" fillId="0" borderId="11" xfId="0" applyNumberFormat="1" applyFont="1" applyBorder="1" applyAlignment="1">
      <alignment horizontal="center"/>
    </xf>
    <xf numFmtId="178" fontId="19" fillId="0" borderId="44" xfId="0" applyNumberFormat="1" applyFont="1" applyBorder="1" applyAlignment="1">
      <alignment horizontal="center"/>
    </xf>
    <xf numFmtId="179" fontId="16" fillId="0" borderId="44" xfId="0" applyNumberFormat="1" applyFont="1" applyBorder="1" applyAlignment="1">
      <alignment horizontal="center"/>
    </xf>
    <xf numFmtId="177" fontId="23" fillId="0" borderId="44" xfId="0" applyNumberFormat="1" applyFont="1" applyBorder="1" applyAlignment="1">
      <alignment horizontal="center"/>
    </xf>
    <xf numFmtId="177" fontId="19" fillId="0" borderId="37" xfId="0" applyNumberFormat="1" applyFont="1" applyBorder="1"/>
    <xf numFmtId="177" fontId="15" fillId="0" borderId="34" xfId="0" applyNumberFormat="1" applyFont="1" applyBorder="1"/>
    <xf numFmtId="177" fontId="20" fillId="0" borderId="37" xfId="0" applyNumberFormat="1" applyFont="1" applyBorder="1" applyAlignment="1">
      <alignment wrapText="1"/>
    </xf>
    <xf numFmtId="38" fontId="0" fillId="0" borderId="21" xfId="1" applyFont="1" applyBorder="1" applyAlignment="1">
      <alignment horizontal="right"/>
    </xf>
    <xf numFmtId="176" fontId="16" fillId="0" borderId="14" xfId="4" applyNumberFormat="1" applyFont="1" applyBorder="1" applyAlignment="1">
      <alignment vertical="center"/>
    </xf>
    <xf numFmtId="176" fontId="16" fillId="0" borderId="14" xfId="4" applyNumberFormat="1" applyFont="1" applyFill="1" applyBorder="1" applyAlignment="1">
      <alignment vertical="center"/>
    </xf>
    <xf numFmtId="176" fontId="24" fillId="0" borderId="14" xfId="4" applyNumberFormat="1" applyFont="1" applyBorder="1" applyAlignment="1">
      <alignment vertical="center"/>
    </xf>
    <xf numFmtId="176" fontId="24" fillId="0" borderId="14" xfId="4" applyNumberFormat="1" applyFont="1" applyFill="1" applyBorder="1" applyAlignment="1">
      <alignment vertical="center"/>
    </xf>
    <xf numFmtId="181" fontId="16" fillId="0" borderId="14" xfId="4" applyNumberFormat="1" applyFont="1" applyBorder="1" applyAlignment="1">
      <alignment vertical="center"/>
    </xf>
    <xf numFmtId="181" fontId="16" fillId="0" borderId="14" xfId="4" applyNumberFormat="1" applyFont="1" applyFill="1" applyBorder="1" applyAlignment="1">
      <alignment horizontal="right" vertical="center"/>
    </xf>
    <xf numFmtId="181" fontId="16" fillId="0" borderId="14" xfId="4" applyNumberFormat="1" applyFont="1" applyFill="1" applyBorder="1" applyAlignment="1">
      <alignment vertical="center"/>
    </xf>
    <xf numFmtId="179" fontId="16" fillId="0" borderId="14" xfId="4" applyNumberFormat="1" applyFont="1" applyBorder="1" applyAlignment="1">
      <alignment vertical="center"/>
    </xf>
    <xf numFmtId="179" fontId="16" fillId="0" borderId="14" xfId="4" applyNumberFormat="1" applyFont="1" applyFill="1" applyBorder="1" applyAlignment="1">
      <alignment vertical="center"/>
    </xf>
    <xf numFmtId="182" fontId="16" fillId="0" borderId="14" xfId="4" applyNumberFormat="1" applyFont="1" applyBorder="1" applyAlignment="1">
      <alignment vertical="center"/>
    </xf>
    <xf numFmtId="182" fontId="16" fillId="0" borderId="14" xfId="4" applyNumberFormat="1" applyFont="1" applyFill="1" applyBorder="1" applyAlignment="1">
      <alignment vertical="center"/>
    </xf>
    <xf numFmtId="183" fontId="16" fillId="0" borderId="14" xfId="4" applyNumberFormat="1" applyFont="1" applyBorder="1" applyAlignment="1">
      <alignment vertical="center"/>
    </xf>
    <xf numFmtId="184" fontId="16" fillId="0" borderId="14" xfId="4" applyNumberFormat="1" applyFont="1" applyFill="1" applyBorder="1" applyAlignment="1">
      <alignment vertical="center"/>
    </xf>
    <xf numFmtId="183" fontId="16" fillId="0" borderId="14" xfId="4" applyNumberFormat="1" applyFont="1" applyFill="1" applyBorder="1" applyAlignment="1">
      <alignment vertical="center"/>
    </xf>
    <xf numFmtId="3" fontId="16" fillId="0" borderId="14" xfId="4" applyNumberFormat="1" applyFont="1" applyBorder="1" applyAlignment="1">
      <alignment vertical="center"/>
    </xf>
    <xf numFmtId="3" fontId="16" fillId="0" borderId="14" xfId="4" applyNumberFormat="1" applyFont="1" applyFill="1" applyBorder="1" applyAlignment="1">
      <alignment vertical="center"/>
    </xf>
    <xf numFmtId="0" fontId="26" fillId="0" borderId="44" xfId="0" applyFont="1" applyBorder="1"/>
    <xf numFmtId="176" fontId="5" fillId="0" borderId="36" xfId="1" applyNumberFormat="1" applyFont="1" applyBorder="1" applyAlignment="1">
      <alignment horizontal="right" vertical="center"/>
    </xf>
    <xf numFmtId="0" fontId="0" fillId="0" borderId="3" xfId="0" applyBorder="1"/>
    <xf numFmtId="177" fontId="0" fillId="0" borderId="19" xfId="0" applyNumberFormat="1" applyBorder="1"/>
    <xf numFmtId="177" fontId="0" fillId="0" borderId="6" xfId="0" applyNumberFormat="1" applyBorder="1" applyAlignment="1">
      <alignment horizontal="right"/>
    </xf>
    <xf numFmtId="177" fontId="0" fillId="0" borderId="81" xfId="0" applyNumberFormat="1" applyBorder="1" applyAlignment="1">
      <alignment horizontal="center"/>
    </xf>
    <xf numFmtId="177" fontId="0" fillId="0" borderId="82" xfId="0" applyNumberFormat="1" applyBorder="1"/>
    <xf numFmtId="177" fontId="0" fillId="0" borderId="83" xfId="0" applyNumberFormat="1" applyBorder="1" applyAlignment="1">
      <alignment horizontal="left"/>
    </xf>
    <xf numFmtId="177" fontId="0" fillId="0" borderId="81" xfId="0" applyNumberFormat="1" applyBorder="1"/>
    <xf numFmtId="177" fontId="0" fillId="0" borderId="84" xfId="0" applyNumberFormat="1" applyBorder="1" applyAlignment="1">
      <alignment horizontal="left"/>
    </xf>
    <xf numFmtId="177" fontId="0" fillId="0" borderId="84" xfId="0" applyNumberFormat="1" applyBorder="1"/>
    <xf numFmtId="38" fontId="5" fillId="0" borderId="18" xfId="1" applyFont="1" applyBorder="1" applyAlignment="1">
      <alignment vertical="center"/>
    </xf>
    <xf numFmtId="38" fontId="5" fillId="0" borderId="21" xfId="1" applyFont="1" applyBorder="1" applyAlignment="1">
      <alignment vertical="center"/>
    </xf>
    <xf numFmtId="38" fontId="5" fillId="0" borderId="8" xfId="1" applyFont="1" applyBorder="1" applyAlignment="1">
      <alignment vertical="center"/>
    </xf>
    <xf numFmtId="38" fontId="5" fillId="0" borderId="11" xfId="1" applyFont="1" applyBorder="1" applyAlignment="1">
      <alignment vertical="center"/>
    </xf>
    <xf numFmtId="38" fontId="0" fillId="0" borderId="18" xfId="1" applyFont="1" applyBorder="1" applyAlignment="1">
      <alignment horizontal="right" vertical="center"/>
    </xf>
    <xf numFmtId="38" fontId="0" fillId="0" borderId="85" xfId="1" applyFont="1" applyBorder="1" applyAlignment="1">
      <alignment horizontal="right" vertical="center"/>
    </xf>
    <xf numFmtId="38" fontId="2" fillId="3" borderId="86" xfId="1" applyFont="1" applyFill="1" applyBorder="1" applyAlignment="1">
      <alignment horizontal="right" vertical="center"/>
    </xf>
    <xf numFmtId="38" fontId="5" fillId="3" borderId="87" xfId="1" applyFont="1" applyFill="1" applyBorder="1" applyAlignment="1">
      <alignment horizontal="right" vertical="center"/>
    </xf>
    <xf numFmtId="38" fontId="5" fillId="3" borderId="86" xfId="1" applyFont="1" applyFill="1" applyBorder="1" applyAlignment="1">
      <alignment horizontal="right" vertical="center"/>
    </xf>
    <xf numFmtId="38" fontId="5" fillId="3" borderId="88" xfId="1" applyFont="1" applyFill="1" applyBorder="1" applyAlignment="1">
      <alignment horizontal="right" vertical="center"/>
    </xf>
    <xf numFmtId="38" fontId="5" fillId="3" borderId="89" xfId="1" applyFont="1" applyFill="1" applyBorder="1" applyAlignment="1">
      <alignment horizontal="right" vertical="center"/>
    </xf>
    <xf numFmtId="38" fontId="5" fillId="3" borderId="87" xfId="1" applyFont="1" applyFill="1" applyBorder="1" applyAlignment="1">
      <alignment vertical="center"/>
    </xf>
    <xf numFmtId="38" fontId="5" fillId="3" borderId="86" xfId="1" applyFont="1" applyFill="1" applyBorder="1" applyAlignment="1">
      <alignment vertical="center"/>
    </xf>
    <xf numFmtId="38" fontId="5" fillId="3" borderId="89" xfId="1" applyFont="1" applyFill="1" applyBorder="1" applyAlignment="1">
      <alignment vertical="center"/>
    </xf>
    <xf numFmtId="38" fontId="2" fillId="3" borderId="90" xfId="1" applyFont="1" applyFill="1" applyBorder="1" applyAlignment="1">
      <alignment horizontal="right" vertical="center"/>
    </xf>
    <xf numFmtId="0" fontId="6" fillId="3" borderId="1" xfId="0" applyFont="1" applyFill="1" applyBorder="1" applyAlignment="1">
      <alignment horizontal="center" vertical="center"/>
    </xf>
    <xf numFmtId="38" fontId="6" fillId="3" borderId="14" xfId="1" applyFont="1" applyFill="1" applyBorder="1" applyAlignment="1">
      <alignment horizontal="center" vertical="center"/>
    </xf>
    <xf numFmtId="38" fontId="6" fillId="3" borderId="9" xfId="1" applyFont="1" applyFill="1" applyBorder="1" applyAlignment="1">
      <alignment horizontal="center" vertical="center"/>
    </xf>
    <xf numFmtId="0" fontId="6" fillId="3" borderId="91" xfId="0" applyFont="1" applyFill="1" applyBorder="1" applyAlignment="1">
      <alignment horizontal="center" vertical="center"/>
    </xf>
    <xf numFmtId="38" fontId="6" fillId="3" borderId="38" xfId="1" applyFont="1" applyFill="1" applyBorder="1" applyAlignment="1">
      <alignment horizontal="center" vertical="center"/>
    </xf>
    <xf numFmtId="38" fontId="6" fillId="3" borderId="92" xfId="1" applyFont="1" applyFill="1" applyBorder="1" applyAlignment="1">
      <alignment horizontal="center" vertical="center"/>
    </xf>
    <xf numFmtId="38" fontId="6" fillId="3" borderId="32" xfId="1" applyFont="1" applyFill="1" applyBorder="1" applyAlignment="1">
      <alignment horizontal="center" vertical="center"/>
    </xf>
    <xf numFmtId="0" fontId="6" fillId="3" borderId="27" xfId="0" applyFont="1" applyFill="1" applyBorder="1" applyAlignment="1">
      <alignment horizontal="center" vertical="center"/>
    </xf>
    <xf numFmtId="0" fontId="6" fillId="3" borderId="93" xfId="0" applyFont="1" applyFill="1" applyBorder="1" applyAlignment="1">
      <alignment horizontal="center" vertical="center"/>
    </xf>
    <xf numFmtId="38" fontId="6" fillId="3" borderId="94" xfId="1" applyFont="1" applyFill="1" applyBorder="1" applyAlignment="1">
      <alignment horizontal="center" vertical="center"/>
    </xf>
    <xf numFmtId="38" fontId="5" fillId="4" borderId="9" xfId="1" applyFont="1" applyFill="1" applyBorder="1" applyAlignment="1">
      <alignment horizontal="right" vertical="center"/>
    </xf>
    <xf numFmtId="0" fontId="5" fillId="4" borderId="4" xfId="0" applyFont="1" applyFill="1" applyBorder="1" applyAlignment="1">
      <alignment horizontal="center" vertical="center"/>
    </xf>
    <xf numFmtId="38" fontId="5" fillId="4" borderId="34" xfId="1" applyFont="1" applyFill="1" applyBorder="1" applyAlignment="1">
      <alignment horizontal="right" vertical="center"/>
    </xf>
    <xf numFmtId="38" fontId="5" fillId="4" borderId="11" xfId="1" applyFont="1" applyFill="1" applyBorder="1" applyAlignment="1">
      <alignment horizontal="right" vertical="center"/>
    </xf>
    <xf numFmtId="0" fontId="5" fillId="4" borderId="95" xfId="0" applyFont="1" applyFill="1" applyBorder="1" applyAlignment="1">
      <alignment horizontal="center" vertical="center"/>
    </xf>
    <xf numFmtId="38" fontId="5" fillId="4" borderId="32" xfId="1" applyFont="1" applyFill="1" applyBorder="1" applyAlignment="1">
      <alignment horizontal="right" vertical="center"/>
    </xf>
    <xf numFmtId="38" fontId="5" fillId="4" borderId="29" xfId="1" applyFont="1" applyFill="1" applyBorder="1" applyAlignment="1">
      <alignment horizontal="right" vertical="center"/>
    </xf>
    <xf numFmtId="0" fontId="5" fillId="4" borderId="96" xfId="0" applyFont="1" applyFill="1" applyBorder="1" applyAlignment="1">
      <alignment horizontal="center" vertical="center"/>
    </xf>
    <xf numFmtId="38" fontId="5" fillId="4" borderId="94" xfId="0" applyNumberFormat="1" applyFont="1" applyFill="1" applyBorder="1" applyAlignment="1">
      <alignment vertical="center"/>
    </xf>
    <xf numFmtId="38" fontId="5" fillId="4" borderId="97" xfId="0" applyNumberFormat="1" applyFont="1" applyFill="1" applyBorder="1" applyAlignment="1">
      <alignment vertical="center"/>
    </xf>
    <xf numFmtId="0" fontId="5" fillId="4" borderId="2" xfId="0" applyFont="1" applyFill="1" applyBorder="1" applyAlignment="1">
      <alignment horizontal="center" vertical="center"/>
    </xf>
    <xf numFmtId="38" fontId="5" fillId="4" borderId="57" xfId="1" applyFont="1" applyFill="1" applyBorder="1" applyAlignment="1">
      <alignment horizontal="right" vertical="center"/>
    </xf>
    <xf numFmtId="38" fontId="5" fillId="4" borderId="59" xfId="1" applyFont="1" applyFill="1" applyBorder="1" applyAlignment="1">
      <alignment horizontal="right" vertical="center"/>
    </xf>
    <xf numFmtId="38" fontId="3" fillId="4" borderId="98" xfId="1" applyFont="1" applyFill="1" applyBorder="1" applyAlignment="1">
      <alignment vertical="center"/>
    </xf>
    <xf numFmtId="38" fontId="3" fillId="4" borderId="5" xfId="1" applyFont="1" applyFill="1" applyBorder="1" applyAlignment="1">
      <alignment vertical="center"/>
    </xf>
    <xf numFmtId="176" fontId="3" fillId="4" borderId="34" xfId="1" applyNumberFormat="1" applyFont="1" applyFill="1" applyBorder="1" applyAlignment="1">
      <alignment vertical="center"/>
    </xf>
    <xf numFmtId="3" fontId="3" fillId="4" borderId="34" xfId="1" applyNumberFormat="1" applyFont="1" applyFill="1" applyBorder="1" applyAlignment="1">
      <alignment vertical="center"/>
    </xf>
    <xf numFmtId="0" fontId="26" fillId="4" borderId="14" xfId="0" applyFont="1" applyFill="1" applyBorder="1" applyAlignment="1">
      <alignment horizontal="center" vertical="center" wrapText="1"/>
    </xf>
    <xf numFmtId="49" fontId="27" fillId="4" borderId="14" xfId="0" applyNumberFormat="1" applyFont="1" applyFill="1" applyBorder="1" applyAlignment="1">
      <alignment horizontal="center" vertical="center" wrapText="1"/>
    </xf>
    <xf numFmtId="49" fontId="26" fillId="4" borderId="14" xfId="0" applyNumberFormat="1" applyFont="1" applyFill="1" applyBorder="1" applyAlignment="1">
      <alignment horizontal="center" wrapText="1"/>
    </xf>
    <xf numFmtId="0" fontId="26" fillId="4" borderId="14" xfId="0" applyFont="1" applyFill="1" applyBorder="1" applyAlignment="1">
      <alignment horizontal="center"/>
    </xf>
    <xf numFmtId="49" fontId="26" fillId="4" borderId="14" xfId="0" applyNumberFormat="1" applyFont="1" applyFill="1" applyBorder="1" applyAlignment="1">
      <alignment horizontal="center"/>
    </xf>
    <xf numFmtId="38" fontId="5" fillId="0" borderId="8" xfId="1" applyFont="1" applyFill="1" applyBorder="1" applyAlignment="1">
      <alignment horizontal="right" vertical="center"/>
    </xf>
    <xf numFmtId="38" fontId="0" fillId="0" borderId="8" xfId="1" applyFont="1" applyBorder="1" applyAlignment="1">
      <alignment vertical="center"/>
    </xf>
    <xf numFmtId="38" fontId="0" fillId="0" borderId="0" xfId="1" applyFont="1" applyBorder="1" applyAlignment="1">
      <alignment vertical="center"/>
    </xf>
    <xf numFmtId="38" fontId="0" fillId="0" borderId="11" xfId="1" applyFont="1" applyBorder="1" applyAlignment="1">
      <alignment vertical="center"/>
    </xf>
    <xf numFmtId="38" fontId="0" fillId="0" borderId="28" xfId="1" applyFont="1" applyBorder="1" applyAlignment="1">
      <alignment vertical="center"/>
    </xf>
    <xf numFmtId="0" fontId="5" fillId="4" borderId="7" xfId="0" applyFont="1" applyFill="1" applyBorder="1" applyAlignment="1">
      <alignment horizontal="center" vertical="center"/>
    </xf>
    <xf numFmtId="38" fontId="5" fillId="4" borderId="18" xfId="1" applyFont="1" applyFill="1" applyBorder="1" applyAlignment="1">
      <alignment horizontal="right" vertical="center"/>
    </xf>
    <xf numFmtId="0" fontId="3" fillId="0" borderId="9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44" xfId="0" applyFont="1" applyBorder="1" applyAlignment="1">
      <alignment horizontal="left" vertical="center"/>
    </xf>
    <xf numFmtId="0" fontId="3" fillId="4" borderId="93" xfId="0" applyFont="1" applyFill="1" applyBorder="1" applyAlignment="1">
      <alignment horizontal="center" vertical="center"/>
    </xf>
    <xf numFmtId="38" fontId="3" fillId="0" borderId="98" xfId="1" applyFont="1" applyBorder="1" applyAlignment="1">
      <alignment vertical="center"/>
    </xf>
    <xf numFmtId="38" fontId="3" fillId="0" borderId="99" xfId="1" applyFont="1" applyBorder="1" applyAlignment="1">
      <alignment horizontal="right" vertical="center"/>
    </xf>
    <xf numFmtId="38" fontId="3" fillId="0" borderId="100" xfId="1" applyFont="1" applyBorder="1" applyAlignment="1">
      <alignment horizontal="right" vertical="center"/>
    </xf>
    <xf numFmtId="38" fontId="3" fillId="0" borderId="101" xfId="1" applyFont="1" applyBorder="1" applyAlignment="1">
      <alignment horizontal="right" vertical="center"/>
    </xf>
    <xf numFmtId="38" fontId="3" fillId="0" borderId="102" xfId="1" applyFont="1" applyBorder="1" applyAlignment="1">
      <alignment horizontal="right" vertical="center"/>
    </xf>
    <xf numFmtId="0" fontId="5" fillId="0" borderId="103" xfId="0" applyFont="1" applyBorder="1" applyAlignment="1">
      <alignment horizontal="center" vertical="center"/>
    </xf>
    <xf numFmtId="0" fontId="5" fillId="0" borderId="104" xfId="0" applyFont="1" applyBorder="1" applyAlignment="1">
      <alignment horizontal="center" vertical="center"/>
    </xf>
    <xf numFmtId="38" fontId="2" fillId="3" borderId="86" xfId="1" applyFont="1" applyFill="1" applyBorder="1" applyAlignment="1">
      <alignment horizontal="right" vertical="center"/>
    </xf>
    <xf numFmtId="49" fontId="18" fillId="0" borderId="0" xfId="0" applyNumberFormat="1" applyFont="1" applyBorder="1" applyAlignment="1">
      <alignment horizontal="center"/>
    </xf>
    <xf numFmtId="0" fontId="0" fillId="0" borderId="17" xfId="1" applyNumberFormat="1" applyFont="1" applyBorder="1" applyAlignment="1">
      <alignment horizontal="right" vertical="center"/>
    </xf>
    <xf numFmtId="0" fontId="0" fillId="0" borderId="12" xfId="1" applyNumberFormat="1" applyFont="1" applyBorder="1" applyAlignment="1">
      <alignment horizontal="right" vertical="center"/>
    </xf>
    <xf numFmtId="180" fontId="0" fillId="0" borderId="8" xfId="1" applyNumberFormat="1" applyFont="1" applyBorder="1" applyAlignment="1">
      <alignment horizontal="right" vertical="center"/>
    </xf>
    <xf numFmtId="180" fontId="0" fillId="0" borderId="12" xfId="1" applyNumberFormat="1" applyFont="1" applyBorder="1" applyAlignment="1">
      <alignment horizontal="right" vertical="center"/>
    </xf>
    <xf numFmtId="49" fontId="0" fillId="0" borderId="12" xfId="1" applyNumberFormat="1" applyFont="1" applyBorder="1" applyAlignment="1">
      <alignment horizontal="right" vertical="center"/>
    </xf>
    <xf numFmtId="178" fontId="5" fillId="0" borderId="1" xfId="0" applyNumberFormat="1" applyFont="1" applyBorder="1" applyAlignment="1">
      <alignment horizontal="center" vertical="center"/>
    </xf>
    <xf numFmtId="38" fontId="5" fillId="0" borderId="107" xfId="1" applyFont="1" applyBorder="1" applyAlignment="1">
      <alignment horizontal="right" vertical="center"/>
    </xf>
    <xf numFmtId="38" fontId="5" fillId="4" borderId="8" xfId="1" applyFont="1" applyFill="1" applyBorder="1" applyAlignment="1">
      <alignment horizontal="right" vertical="center"/>
    </xf>
    <xf numFmtId="38" fontId="5" fillId="4" borderId="5" xfId="1" applyFont="1" applyFill="1" applyBorder="1" applyAlignment="1">
      <alignment horizontal="right" vertical="center"/>
    </xf>
    <xf numFmtId="0" fontId="5" fillId="0" borderId="99" xfId="0" applyFont="1" applyBorder="1" applyAlignment="1">
      <alignment horizontal="center" vertical="center"/>
    </xf>
    <xf numFmtId="38" fontId="5" fillId="0" borderId="110" xfId="1" applyFont="1" applyBorder="1" applyAlignment="1">
      <alignment horizontal="right" vertical="center"/>
    </xf>
    <xf numFmtId="38" fontId="5" fillId="0" borderId="111" xfId="1" applyFont="1" applyBorder="1" applyAlignment="1">
      <alignment horizontal="right" vertical="center"/>
    </xf>
    <xf numFmtId="38" fontId="5" fillId="0" borderId="112" xfId="1" applyFont="1" applyBorder="1" applyAlignment="1">
      <alignment horizontal="right" vertical="center"/>
    </xf>
    <xf numFmtId="38" fontId="5" fillId="0" borderId="99" xfId="1" applyFont="1" applyBorder="1" applyAlignment="1">
      <alignment horizontal="right" vertical="center"/>
    </xf>
    <xf numFmtId="38" fontId="5" fillId="0" borderId="101" xfId="1" applyFont="1" applyBorder="1" applyAlignment="1">
      <alignment horizontal="right" vertical="center"/>
    </xf>
    <xf numFmtId="38" fontId="5" fillId="4" borderId="101" xfId="1" applyFont="1" applyFill="1" applyBorder="1" applyAlignment="1">
      <alignment horizontal="right" vertical="center"/>
    </xf>
    <xf numFmtId="38" fontId="5" fillId="4" borderId="102" xfId="1" applyFont="1" applyFill="1" applyBorder="1" applyAlignment="1">
      <alignment horizontal="right" vertical="center"/>
    </xf>
    <xf numFmtId="38" fontId="5" fillId="4" borderId="98" xfId="0" applyNumberFormat="1" applyFont="1" applyFill="1" applyBorder="1" applyAlignment="1">
      <alignment vertical="center"/>
    </xf>
    <xf numFmtId="178" fontId="5" fillId="0" borderId="63" xfId="0" applyNumberFormat="1" applyFont="1" applyBorder="1" applyAlignment="1">
      <alignment horizontal="right" vertical="center"/>
    </xf>
    <xf numFmtId="38" fontId="5" fillId="0" borderId="63" xfId="1" applyFont="1" applyBorder="1" applyAlignment="1">
      <alignment horizontal="right" vertical="center"/>
    </xf>
    <xf numFmtId="177" fontId="1" fillId="0" borderId="3" xfId="0" applyNumberFormat="1" applyFont="1" applyBorder="1" applyAlignment="1">
      <alignment horizontal="right"/>
    </xf>
    <xf numFmtId="177" fontId="1" fillId="0" borderId="0" xfId="0" applyNumberFormat="1" applyFont="1" applyBorder="1" applyAlignment="1">
      <alignment horizontal="right"/>
    </xf>
    <xf numFmtId="179" fontId="1" fillId="0" borderId="19" xfId="0" applyNumberFormat="1" applyFont="1" applyBorder="1" applyAlignment="1">
      <alignment horizontal="right"/>
    </xf>
    <xf numFmtId="38" fontId="0" fillId="3" borderId="86" xfId="1" applyFont="1" applyFill="1" applyBorder="1" applyAlignment="1">
      <alignment horizontal="right" vertical="center"/>
    </xf>
    <xf numFmtId="0" fontId="6" fillId="0" borderId="113" xfId="0" applyFont="1" applyBorder="1" applyAlignment="1">
      <alignment horizontal="center" vertical="center"/>
    </xf>
    <xf numFmtId="0" fontId="6" fillId="0" borderId="114" xfId="0" applyFont="1" applyBorder="1" applyAlignment="1">
      <alignment horizontal="center" vertical="center"/>
    </xf>
    <xf numFmtId="0" fontId="6" fillId="0" borderId="115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116" xfId="0" applyFont="1" applyBorder="1" applyAlignment="1">
      <alignment horizontal="center" vertical="center"/>
    </xf>
    <xf numFmtId="38" fontId="0" fillId="0" borderId="11" xfId="1" applyNumberFormat="1" applyFont="1" applyBorder="1" applyAlignment="1">
      <alignment horizontal="right" vertical="center"/>
    </xf>
    <xf numFmtId="38" fontId="12" fillId="0" borderId="11" xfId="1" applyFont="1" applyFill="1" applyBorder="1" applyAlignment="1">
      <alignment horizontal="left" vertical="center"/>
    </xf>
    <xf numFmtId="38" fontId="5" fillId="0" borderId="9" xfId="1" applyFont="1" applyBorder="1" applyAlignment="1">
      <alignment horizontal="right" vertical="center"/>
    </xf>
    <xf numFmtId="38" fontId="5" fillId="0" borderId="34" xfId="1" applyFont="1" applyBorder="1" applyAlignment="1">
      <alignment horizontal="right" vertical="center"/>
    </xf>
    <xf numFmtId="38" fontId="5" fillId="0" borderId="57" xfId="1" applyFont="1" applyBorder="1" applyAlignment="1">
      <alignment horizontal="right" vertical="center"/>
    </xf>
    <xf numFmtId="178" fontId="5" fillId="0" borderId="20" xfId="0" applyNumberFormat="1" applyFont="1" applyBorder="1" applyAlignment="1">
      <alignment horizontal="right" vertical="center"/>
    </xf>
    <xf numFmtId="186" fontId="0" fillId="0" borderId="0" xfId="0" applyNumberFormat="1" applyBorder="1" applyAlignment="1">
      <alignment horizontal="right"/>
    </xf>
    <xf numFmtId="186" fontId="0" fillId="0" borderId="6" xfId="0" applyNumberFormat="1" applyBorder="1" applyAlignment="1">
      <alignment horizontal="right"/>
    </xf>
    <xf numFmtId="177" fontId="0" fillId="0" borderId="3" xfId="0" applyNumberFormat="1" applyBorder="1" applyAlignment="1">
      <alignment horizontal="right"/>
    </xf>
    <xf numFmtId="186" fontId="0" fillId="0" borderId="3" xfId="0" applyNumberFormat="1" applyBorder="1" applyAlignment="1">
      <alignment horizontal="right"/>
    </xf>
    <xf numFmtId="38" fontId="0" fillId="0" borderId="21" xfId="1" applyFont="1" applyFill="1" applyBorder="1" applyAlignment="1">
      <alignment horizontal="right" vertical="center"/>
    </xf>
    <xf numFmtId="0" fontId="26" fillId="0" borderId="14" xfId="0" applyFont="1" applyFill="1" applyBorder="1"/>
    <xf numFmtId="185" fontId="26" fillId="0" borderId="14" xfId="0" applyNumberFormat="1" applyFont="1" applyFill="1" applyBorder="1" applyAlignment="1">
      <alignment horizontal="center"/>
    </xf>
    <xf numFmtId="49" fontId="26" fillId="0" borderId="14" xfId="0" applyNumberFormat="1" applyFont="1" applyFill="1" applyBorder="1" applyAlignment="1">
      <alignment horizontal="center"/>
    </xf>
    <xf numFmtId="0" fontId="0" fillId="0" borderId="0" xfId="0" applyFill="1"/>
    <xf numFmtId="38" fontId="5" fillId="0" borderId="85" xfId="1" applyFont="1" applyFill="1" applyBorder="1" applyAlignment="1">
      <alignment horizontal="right" vertical="center"/>
    </xf>
    <xf numFmtId="38" fontId="5" fillId="0" borderId="77" xfId="1" applyFont="1" applyFill="1" applyBorder="1" applyAlignment="1">
      <alignment horizontal="right" vertical="center"/>
    </xf>
    <xf numFmtId="38" fontId="5" fillId="0" borderId="111" xfId="1" applyFont="1" applyFill="1" applyBorder="1" applyAlignment="1">
      <alignment horizontal="right" vertical="center"/>
    </xf>
    <xf numFmtId="38" fontId="5" fillId="0" borderId="108" xfId="1" applyFont="1" applyFill="1" applyBorder="1" applyAlignment="1">
      <alignment horizontal="right" vertical="center"/>
    </xf>
    <xf numFmtId="38" fontId="5" fillId="0" borderId="57" xfId="1" applyFont="1" applyFill="1" applyBorder="1" applyAlignment="1">
      <alignment horizontal="right" vertical="center"/>
    </xf>
    <xf numFmtId="38" fontId="5" fillId="0" borderId="112" xfId="1" applyFont="1" applyFill="1" applyBorder="1" applyAlignment="1">
      <alignment horizontal="right" vertical="center"/>
    </xf>
    <xf numFmtId="38" fontId="5" fillId="0" borderId="109" xfId="1" applyFont="1" applyFill="1" applyBorder="1" applyAlignment="1">
      <alignment horizontal="right" vertical="center"/>
    </xf>
    <xf numFmtId="38" fontId="5" fillId="0" borderId="59" xfId="1" applyFont="1" applyFill="1" applyBorder="1" applyAlignment="1">
      <alignment horizontal="right" vertical="center"/>
    </xf>
    <xf numFmtId="38" fontId="3" fillId="0" borderId="97" xfId="1" applyFont="1" applyBorder="1" applyAlignment="1">
      <alignment vertical="center"/>
    </xf>
    <xf numFmtId="38" fontId="3" fillId="0" borderId="2" xfId="1" applyFont="1" applyBorder="1" applyAlignment="1">
      <alignment horizontal="right" vertical="center"/>
    </xf>
    <xf numFmtId="38" fontId="3" fillId="0" borderId="37" xfId="1" applyFont="1" applyBorder="1" applyAlignment="1">
      <alignment horizontal="right" vertical="center"/>
    </xf>
    <xf numFmtId="38" fontId="3" fillId="0" borderId="5" xfId="1" applyFont="1" applyBorder="1" applyAlignment="1">
      <alignment horizontal="right" vertical="center"/>
    </xf>
    <xf numFmtId="38" fontId="3" fillId="0" borderId="29" xfId="1" applyFont="1" applyBorder="1" applyAlignment="1">
      <alignment horizontal="right" vertical="center"/>
    </xf>
    <xf numFmtId="38" fontId="5" fillId="0" borderId="108" xfId="1" applyFont="1" applyBorder="1" applyAlignment="1">
      <alignment horizontal="right" vertical="center"/>
    </xf>
    <xf numFmtId="38" fontId="5" fillId="0" borderId="109" xfId="1" applyFont="1" applyBorder="1" applyAlignment="1">
      <alignment horizontal="right" vertical="center"/>
    </xf>
    <xf numFmtId="38" fontId="5" fillId="0" borderId="74" xfId="1" applyFont="1" applyFill="1" applyBorder="1" applyAlignment="1">
      <alignment horizontal="right" vertical="center"/>
    </xf>
    <xf numFmtId="179" fontId="16" fillId="0" borderId="14" xfId="4" applyNumberFormat="1" applyFont="1" applyBorder="1" applyAlignment="1">
      <alignment horizontal="right" vertical="center"/>
    </xf>
    <xf numFmtId="179" fontId="16" fillId="0" borderId="14" xfId="4" applyNumberFormat="1" applyFont="1" applyFill="1" applyBorder="1" applyAlignment="1">
      <alignment horizontal="right" vertical="center"/>
    </xf>
    <xf numFmtId="181" fontId="16" fillId="0" borderId="14" xfId="4" applyNumberFormat="1" applyFont="1" applyBorder="1" applyAlignment="1">
      <alignment horizontal="right" vertical="center"/>
    </xf>
    <xf numFmtId="0" fontId="0" fillId="0" borderId="8" xfId="1" applyNumberFormat="1" applyFont="1" applyBorder="1" applyAlignment="1">
      <alignment horizontal="right" vertical="center"/>
    </xf>
    <xf numFmtId="0" fontId="6" fillId="0" borderId="117" xfId="0" applyFont="1" applyBorder="1" applyAlignment="1">
      <alignment horizontal="center" vertical="center"/>
    </xf>
    <xf numFmtId="0" fontId="6" fillId="0" borderId="118" xfId="0" applyFont="1" applyBorder="1" applyAlignment="1">
      <alignment horizontal="center" vertical="center"/>
    </xf>
    <xf numFmtId="0" fontId="6" fillId="0" borderId="119" xfId="0" applyFont="1" applyBorder="1" applyAlignment="1">
      <alignment horizontal="center" vertical="center"/>
    </xf>
    <xf numFmtId="38" fontId="6" fillId="3" borderId="37" xfId="1" applyFont="1" applyFill="1" applyBorder="1" applyAlignment="1">
      <alignment horizontal="center" vertical="center"/>
    </xf>
    <xf numFmtId="0" fontId="28" fillId="0" borderId="116" xfId="0" applyFont="1" applyBorder="1" applyAlignment="1">
      <alignment horizontal="center" vertical="center"/>
    </xf>
    <xf numFmtId="0" fontId="28" fillId="0" borderId="115" xfId="0" applyFont="1" applyBorder="1" applyAlignment="1">
      <alignment horizontal="center" vertical="center"/>
    </xf>
    <xf numFmtId="0" fontId="28" fillId="0" borderId="34" xfId="0" applyFont="1" applyBorder="1" applyAlignment="1">
      <alignment horizontal="center" vertical="center"/>
    </xf>
    <xf numFmtId="0" fontId="6" fillId="0" borderId="120" xfId="0" applyFont="1" applyBorder="1" applyAlignment="1">
      <alignment horizontal="center" vertical="center"/>
    </xf>
    <xf numFmtId="0" fontId="6" fillId="0" borderId="121" xfId="0" applyFont="1" applyBorder="1" applyAlignment="1">
      <alignment horizontal="center" vertical="center"/>
    </xf>
    <xf numFmtId="0" fontId="6" fillId="0" borderId="122" xfId="0" applyFont="1" applyBorder="1" applyAlignment="1">
      <alignment horizontal="center" vertical="center"/>
    </xf>
    <xf numFmtId="38" fontId="6" fillId="3" borderId="123" xfId="1" applyFont="1" applyFill="1" applyBorder="1" applyAlignment="1">
      <alignment horizontal="center" vertical="center"/>
    </xf>
    <xf numFmtId="0" fontId="6" fillId="0" borderId="124" xfId="0" applyFont="1" applyBorder="1" applyAlignment="1">
      <alignment horizontal="center" vertical="center"/>
    </xf>
    <xf numFmtId="0" fontId="6" fillId="0" borderId="125" xfId="0" applyFont="1" applyBorder="1" applyAlignment="1">
      <alignment horizontal="center" vertical="center"/>
    </xf>
    <xf numFmtId="0" fontId="6" fillId="0" borderId="126" xfId="0" applyFont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/>
    </xf>
    <xf numFmtId="0" fontId="6" fillId="0" borderId="127" xfId="0" applyFont="1" applyBorder="1" applyAlignment="1">
      <alignment horizontal="center" vertical="center"/>
    </xf>
    <xf numFmtId="38" fontId="6" fillId="3" borderId="29" xfId="1" applyFont="1" applyFill="1" applyBorder="1" applyAlignment="1">
      <alignment horizontal="center" vertical="center"/>
    </xf>
    <xf numFmtId="38" fontId="6" fillId="3" borderId="128" xfId="1" applyFont="1" applyFill="1" applyBorder="1" applyAlignment="1">
      <alignment horizontal="center" vertical="center"/>
    </xf>
    <xf numFmtId="178" fontId="19" fillId="0" borderId="14" xfId="0" applyNumberFormat="1" applyFont="1" applyBorder="1" applyAlignment="1">
      <alignment horizontal="center" vertical="center" wrapText="1"/>
    </xf>
    <xf numFmtId="0" fontId="26" fillId="0" borderId="3" xfId="0" applyFont="1" applyFill="1" applyBorder="1"/>
    <xf numFmtId="185" fontId="26" fillId="0" borderId="3" xfId="0" applyNumberFormat="1" applyFont="1" applyFill="1" applyBorder="1" applyAlignment="1">
      <alignment horizontal="center"/>
    </xf>
    <xf numFmtId="49" fontId="26" fillId="0" borderId="3" xfId="0" applyNumberFormat="1" applyFont="1" applyFill="1" applyBorder="1" applyAlignment="1">
      <alignment horizontal="center"/>
    </xf>
    <xf numFmtId="0" fontId="6" fillId="0" borderId="3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38" fontId="6" fillId="3" borderId="2" xfId="1" applyFont="1" applyFill="1" applyBorder="1" applyAlignment="1">
      <alignment horizontal="center" vertical="center"/>
    </xf>
    <xf numFmtId="38" fontId="28" fillId="3" borderId="9" xfId="1" applyFont="1" applyFill="1" applyBorder="1" applyAlignment="1">
      <alignment horizontal="center" vertical="center"/>
    </xf>
    <xf numFmtId="0" fontId="6" fillId="0" borderId="129" xfId="0" applyFont="1" applyBorder="1" applyAlignment="1">
      <alignment horizontal="center" vertical="center"/>
    </xf>
    <xf numFmtId="0" fontId="6" fillId="0" borderId="130" xfId="0" applyFont="1" applyBorder="1" applyAlignment="1">
      <alignment horizontal="center" vertical="center"/>
    </xf>
    <xf numFmtId="38" fontId="13" fillId="0" borderId="0" xfId="1" applyFont="1" applyAlignment="1">
      <alignment horizontal="center" vertical="center"/>
    </xf>
    <xf numFmtId="38" fontId="3" fillId="0" borderId="0" xfId="1" applyFont="1" applyBorder="1" applyAlignment="1">
      <alignment horizontal="right" vertical="center"/>
    </xf>
    <xf numFmtId="38" fontId="3" fillId="0" borderId="42" xfId="1" applyFont="1" applyBorder="1" applyAlignment="1">
      <alignment horizontal="center" vertical="center"/>
    </xf>
    <xf numFmtId="38" fontId="3" fillId="0" borderId="37" xfId="1" applyFont="1" applyBorder="1" applyAlignment="1">
      <alignment horizontal="center" vertical="center"/>
    </xf>
    <xf numFmtId="38" fontId="3" fillId="0" borderId="44" xfId="1" applyFont="1" applyBorder="1" applyAlignment="1">
      <alignment horizontal="center" vertical="center"/>
    </xf>
    <xf numFmtId="38" fontId="5" fillId="0" borderId="0" xfId="1" applyFont="1" applyBorder="1" applyAlignment="1">
      <alignment horizontal="right"/>
    </xf>
    <xf numFmtId="178" fontId="5" fillId="0" borderId="44" xfId="0" applyNumberFormat="1" applyFont="1" applyBorder="1" applyAlignment="1">
      <alignment horizontal="center" vertical="center"/>
    </xf>
    <xf numFmtId="178" fontId="5" fillId="0" borderId="1" xfId="0" applyNumberFormat="1" applyFont="1" applyBorder="1" applyAlignment="1">
      <alignment horizontal="center" vertical="center"/>
    </xf>
    <xf numFmtId="178" fontId="13" fillId="0" borderId="0" xfId="0" applyNumberFormat="1" applyFont="1" applyAlignment="1">
      <alignment horizontal="center" vertical="center"/>
    </xf>
    <xf numFmtId="38" fontId="5" fillId="0" borderId="0" xfId="1" applyFont="1" applyAlignment="1">
      <alignment horizontal="right"/>
    </xf>
    <xf numFmtId="178" fontId="5" fillId="0" borderId="100" xfId="0" applyNumberFormat="1" applyFont="1" applyBorder="1" applyAlignment="1">
      <alignment horizontal="center" vertical="center"/>
    </xf>
    <xf numFmtId="178" fontId="5" fillId="0" borderId="14" xfId="0" applyNumberFormat="1" applyFont="1" applyBorder="1" applyAlignment="1">
      <alignment horizontal="center" vertical="center"/>
    </xf>
    <xf numFmtId="38" fontId="5" fillId="0" borderId="14" xfId="1" applyFont="1" applyBorder="1" applyAlignment="1">
      <alignment horizontal="center" vertical="center"/>
    </xf>
    <xf numFmtId="38" fontId="5" fillId="0" borderId="9" xfId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0" fillId="0" borderId="0" xfId="0" applyBorder="1" applyAlignment="1">
      <alignment horizontal="right" vertical="center"/>
    </xf>
    <xf numFmtId="0" fontId="0" fillId="0" borderId="99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27" xfId="0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7" xfId="0" applyBorder="1" applyAlignment="1">
      <alignment horizontal="center" vertical="center"/>
    </xf>
    <xf numFmtId="178" fontId="23" fillId="0" borderId="14" xfId="0" applyNumberFormat="1" applyFont="1" applyBorder="1" applyAlignment="1">
      <alignment horizontal="center"/>
    </xf>
    <xf numFmtId="178" fontId="23" fillId="0" borderId="44" xfId="0" applyNumberFormat="1" applyFont="1" applyBorder="1" applyAlignment="1">
      <alignment horizontal="center"/>
    </xf>
    <xf numFmtId="178" fontId="21" fillId="0" borderId="9" xfId="0" applyNumberFormat="1" applyFont="1" applyBorder="1" applyAlignment="1">
      <alignment horizontal="center"/>
    </xf>
    <xf numFmtId="178" fontId="21" fillId="0" borderId="44" xfId="0" applyNumberFormat="1" applyFont="1" applyBorder="1" applyAlignment="1">
      <alignment horizontal="center"/>
    </xf>
    <xf numFmtId="38" fontId="19" fillId="0" borderId="44" xfId="1" applyFont="1" applyBorder="1" applyAlignment="1">
      <alignment horizontal="center" vertical="center" wrapText="1"/>
    </xf>
    <xf numFmtId="38" fontId="19" fillId="0" borderId="14" xfId="1" applyFont="1" applyBorder="1" applyAlignment="1">
      <alignment horizontal="center" vertical="center" wrapText="1"/>
    </xf>
    <xf numFmtId="178" fontId="21" fillId="0" borderId="14" xfId="0" applyNumberFormat="1" applyFont="1" applyBorder="1" applyAlignment="1">
      <alignment horizontal="center"/>
    </xf>
    <xf numFmtId="179" fontId="23" fillId="0" borderId="14" xfId="0" applyNumberFormat="1" applyFont="1" applyBorder="1" applyAlignment="1">
      <alignment horizontal="center"/>
    </xf>
    <xf numFmtId="179" fontId="23" fillId="0" borderId="44" xfId="0" applyNumberFormat="1" applyFont="1" applyBorder="1" applyAlignment="1">
      <alignment horizontal="center"/>
    </xf>
    <xf numFmtId="178" fontId="23" fillId="0" borderId="14" xfId="0" applyNumberFormat="1" applyFont="1" applyBorder="1" applyAlignment="1">
      <alignment horizontal="center" vertical="center" wrapText="1"/>
    </xf>
    <xf numFmtId="178" fontId="15" fillId="0" borderId="14" xfId="0" applyNumberFormat="1" applyFont="1" applyBorder="1" applyAlignment="1">
      <alignment horizontal="center" vertical="center"/>
    </xf>
    <xf numFmtId="177" fontId="23" fillId="0" borderId="9" xfId="0" applyNumberFormat="1" applyFont="1" applyBorder="1" applyAlignment="1">
      <alignment horizontal="center"/>
    </xf>
    <xf numFmtId="177" fontId="23" fillId="0" borderId="44" xfId="0" applyNumberFormat="1" applyFont="1" applyBorder="1" applyAlignment="1">
      <alignment horizontal="center"/>
    </xf>
    <xf numFmtId="179" fontId="23" fillId="0" borderId="9" xfId="0" applyNumberFormat="1" applyFont="1" applyBorder="1" applyAlignment="1">
      <alignment horizontal="center"/>
    </xf>
    <xf numFmtId="179" fontId="23" fillId="0" borderId="14" xfId="0" applyNumberFormat="1" applyFont="1" applyBorder="1" applyAlignment="1">
      <alignment horizontal="center" vertical="center" wrapText="1"/>
    </xf>
    <xf numFmtId="178" fontId="13" fillId="0" borderId="0" xfId="0" applyNumberFormat="1" applyFont="1" applyFill="1" applyAlignment="1">
      <alignment horizontal="center" vertical="center"/>
    </xf>
    <xf numFmtId="178" fontId="19" fillId="0" borderId="44" xfId="0" applyNumberFormat="1" applyFont="1" applyBorder="1" applyAlignment="1">
      <alignment horizontal="center" vertical="center" wrapText="1"/>
    </xf>
    <xf numFmtId="178" fontId="19" fillId="0" borderId="14" xfId="0" applyNumberFormat="1" applyFont="1" applyBorder="1" applyAlignment="1">
      <alignment horizontal="center" vertical="center" wrapText="1"/>
    </xf>
    <xf numFmtId="38" fontId="23" fillId="0" borderId="9" xfId="1" applyFont="1" applyBorder="1" applyAlignment="1">
      <alignment horizontal="center"/>
    </xf>
    <xf numFmtId="38" fontId="23" fillId="0" borderId="14" xfId="1" applyFont="1" applyBorder="1" applyAlignment="1">
      <alignment horizontal="center"/>
    </xf>
    <xf numFmtId="38" fontId="23" fillId="0" borderId="44" xfId="1" applyFont="1" applyBorder="1" applyAlignment="1">
      <alignment horizontal="center"/>
    </xf>
    <xf numFmtId="178" fontId="23" fillId="0" borderId="9" xfId="0" applyNumberFormat="1" applyFont="1" applyBorder="1" applyAlignment="1">
      <alignment horizontal="center"/>
    </xf>
    <xf numFmtId="178" fontId="23" fillId="0" borderId="1" xfId="0" applyNumberFormat="1" applyFont="1" applyBorder="1" applyAlignment="1">
      <alignment horizontal="center"/>
    </xf>
    <xf numFmtId="38" fontId="13" fillId="0" borderId="0" xfId="1" applyFont="1" applyFill="1" applyAlignment="1">
      <alignment horizontal="center" vertical="center"/>
    </xf>
    <xf numFmtId="38" fontId="5" fillId="0" borderId="100" xfId="1" applyFont="1" applyBorder="1" applyAlignment="1">
      <alignment horizontal="center" vertical="center"/>
    </xf>
    <xf numFmtId="38" fontId="5" fillId="0" borderId="41" xfId="1" applyFont="1" applyBorder="1" applyAlignment="1">
      <alignment horizontal="center" vertical="center"/>
    </xf>
    <xf numFmtId="38" fontId="2" fillId="0" borderId="3" xfId="1" applyFont="1" applyBorder="1" applyAlignment="1">
      <alignment horizontal="right" vertical="center"/>
    </xf>
    <xf numFmtId="38" fontId="5" fillId="0" borderId="105" xfId="1" applyFont="1" applyBorder="1" applyAlignment="1">
      <alignment horizontal="center" vertical="center"/>
    </xf>
    <xf numFmtId="38" fontId="2" fillId="0" borderId="20" xfId="1" applyFont="1" applyBorder="1" applyAlignment="1">
      <alignment horizontal="center" vertical="center"/>
    </xf>
    <xf numFmtId="38" fontId="2" fillId="0" borderId="106" xfId="1" applyFont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38" fontId="0" fillId="0" borderId="42" xfId="1" applyFont="1" applyBorder="1" applyAlignment="1">
      <alignment horizontal="center" vertical="center"/>
    </xf>
    <xf numFmtId="38" fontId="0" fillId="0" borderId="37" xfId="1" applyFont="1" applyBorder="1" applyAlignment="1">
      <alignment horizontal="center" vertical="center"/>
    </xf>
    <xf numFmtId="38" fontId="0" fillId="0" borderId="44" xfId="1" applyFont="1" applyBorder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5" fillId="4" borderId="14" xfId="0" applyFont="1" applyFill="1" applyBorder="1" applyAlignment="1">
      <alignment horizontal="center" vertical="center"/>
    </xf>
  </cellXfs>
  <cellStyles count="5">
    <cellStyle name="桁区切り" xfId="1" builtinId="6"/>
    <cellStyle name="桁区切り 2" xfId="2" xr:uid="{00000000-0005-0000-0000-000002000000}"/>
    <cellStyle name="標準" xfId="0" builtinId="0"/>
    <cellStyle name="標準 2" xfId="3" xr:uid="{00000000-0005-0000-0000-000003000000}"/>
    <cellStyle name="標準_速報H18.1（案）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4"/>
  <sheetViews>
    <sheetView topLeftCell="A10" zoomScaleNormal="100" workbookViewId="0">
      <selection activeCell="E9" sqref="E9"/>
    </sheetView>
  </sheetViews>
  <sheetFormatPr defaultRowHeight="13.5"/>
  <cols>
    <col min="1" max="1" width="19" customWidth="1"/>
    <col min="2" max="7" width="17.875" customWidth="1"/>
  </cols>
  <sheetData>
    <row r="1" spans="1:7" ht="30" customHeight="1">
      <c r="A1" s="482" t="s">
        <v>436</v>
      </c>
      <c r="B1" s="482"/>
      <c r="C1" s="482"/>
      <c r="D1" s="482"/>
      <c r="E1" s="482"/>
      <c r="F1" s="482"/>
      <c r="G1" s="482"/>
    </row>
    <row r="2" spans="1:7" ht="30" customHeight="1">
      <c r="A2" s="1"/>
      <c r="B2" s="2"/>
      <c r="C2" s="1"/>
      <c r="D2" s="1"/>
      <c r="E2" s="2"/>
      <c r="F2" s="1"/>
    </row>
    <row r="3" spans="1:7" ht="30" customHeight="1">
      <c r="A3" s="80"/>
      <c r="B3" s="484" t="s">
        <v>0</v>
      </c>
      <c r="C3" s="484"/>
      <c r="D3" s="484"/>
      <c r="E3" s="484"/>
      <c r="F3" s="484"/>
      <c r="G3" s="485"/>
    </row>
    <row r="4" spans="1:7" ht="30" customHeight="1">
      <c r="A4" s="81"/>
      <c r="B4" s="484" t="s">
        <v>1</v>
      </c>
      <c r="C4" s="484"/>
      <c r="D4" s="485"/>
      <c r="E4" s="486" t="s">
        <v>193</v>
      </c>
      <c r="F4" s="484"/>
      <c r="G4" s="485"/>
    </row>
    <row r="5" spans="1:7" ht="35.25" customHeight="1" thickBot="1">
      <c r="A5" s="82"/>
      <c r="B5" s="79" t="s">
        <v>477</v>
      </c>
      <c r="C5" s="79" t="s">
        <v>451</v>
      </c>
      <c r="D5" s="27" t="s">
        <v>113</v>
      </c>
      <c r="E5" s="79" t="str">
        <f>B5</f>
        <v>令和４年度</v>
      </c>
      <c r="F5" s="79" t="str">
        <f>C5</f>
        <v>令和３年度</v>
      </c>
      <c r="G5" s="27" t="s">
        <v>113</v>
      </c>
    </row>
    <row r="6" spans="1:7" ht="35.25" customHeight="1" thickTop="1">
      <c r="A6" s="376" t="s">
        <v>112</v>
      </c>
      <c r="B6" s="380">
        <v>44856</v>
      </c>
      <c r="C6" s="442">
        <v>44129</v>
      </c>
      <c r="D6" s="112">
        <v>372</v>
      </c>
      <c r="E6" s="201">
        <v>1726123</v>
      </c>
      <c r="F6" s="201">
        <v>1735587</v>
      </c>
      <c r="G6" s="112">
        <v>-5112</v>
      </c>
    </row>
    <row r="7" spans="1:7" ht="35.25" customHeight="1">
      <c r="A7" s="377" t="s">
        <v>115</v>
      </c>
      <c r="B7" s="381">
        <v>44713</v>
      </c>
      <c r="C7" s="443">
        <v>43940</v>
      </c>
      <c r="D7" s="59">
        <v>421</v>
      </c>
      <c r="E7" s="207">
        <v>1830771</v>
      </c>
      <c r="F7" s="207">
        <v>1820702</v>
      </c>
      <c r="G7" s="173">
        <v>16257</v>
      </c>
    </row>
    <row r="8" spans="1:7" ht="35.25" customHeight="1">
      <c r="A8" s="206" t="s">
        <v>116</v>
      </c>
      <c r="B8" s="382">
        <v>44765</v>
      </c>
      <c r="C8" s="444">
        <v>44089</v>
      </c>
      <c r="D8" s="59">
        <v>638</v>
      </c>
      <c r="E8" s="215">
        <v>1851921</v>
      </c>
      <c r="F8" s="215">
        <v>1864500</v>
      </c>
      <c r="G8" s="173">
        <v>11697</v>
      </c>
    </row>
    <row r="9" spans="1:7" ht="35.25" customHeight="1">
      <c r="A9" s="206" t="s">
        <v>120</v>
      </c>
      <c r="B9" s="382"/>
      <c r="C9" s="444">
        <v>44205</v>
      </c>
      <c r="D9" s="59">
        <v>860</v>
      </c>
      <c r="E9" s="215"/>
      <c r="F9" s="215">
        <v>1810697</v>
      </c>
      <c r="G9" s="173">
        <v>-28298</v>
      </c>
    </row>
    <row r="10" spans="1:7" ht="35.25" customHeight="1">
      <c r="A10" s="378" t="s">
        <v>125</v>
      </c>
      <c r="B10" s="383"/>
      <c r="C10" s="445">
        <v>44075</v>
      </c>
      <c r="D10" s="105">
        <v>850</v>
      </c>
      <c r="E10" s="208"/>
      <c r="F10" s="208">
        <v>1790881</v>
      </c>
      <c r="G10" s="59">
        <v>-22187</v>
      </c>
    </row>
    <row r="11" spans="1:7" ht="35.25" customHeight="1" thickBot="1">
      <c r="A11" s="206" t="s">
        <v>126</v>
      </c>
      <c r="B11" s="384"/>
      <c r="C11" s="446">
        <v>44653</v>
      </c>
      <c r="D11" s="202">
        <v>689</v>
      </c>
      <c r="E11" s="109"/>
      <c r="F11" s="109">
        <v>1772459</v>
      </c>
      <c r="G11" s="202">
        <v>-14896</v>
      </c>
    </row>
    <row r="12" spans="1:7" ht="35.25" customHeight="1" thickTop="1">
      <c r="A12" s="379" t="s">
        <v>135</v>
      </c>
      <c r="B12" s="360">
        <f t="shared" ref="B12:G12" si="0">SUM(B6:B11)</f>
        <v>134334</v>
      </c>
      <c r="C12" s="361">
        <f t="shared" si="0"/>
        <v>265091</v>
      </c>
      <c r="D12" s="362">
        <f t="shared" si="0"/>
        <v>3830</v>
      </c>
      <c r="E12" s="363">
        <f t="shared" si="0"/>
        <v>5408815</v>
      </c>
      <c r="F12" s="363">
        <f t="shared" si="0"/>
        <v>10794826</v>
      </c>
      <c r="G12" s="362">
        <f t="shared" si="0"/>
        <v>-42539</v>
      </c>
    </row>
    <row r="13" spans="1:7" ht="35.25" customHeight="1">
      <c r="A13" s="69"/>
      <c r="B13" s="371" t="s">
        <v>388</v>
      </c>
      <c r="C13" s="4"/>
      <c r="D13" s="4"/>
      <c r="E13" s="4"/>
      <c r="F13" s="4"/>
      <c r="G13" s="52"/>
    </row>
    <row r="14" spans="1:7" ht="30" customHeight="1">
      <c r="A14" s="3"/>
      <c r="B14" s="4"/>
      <c r="C14" s="3"/>
      <c r="D14" s="3"/>
      <c r="E14" s="483" t="s">
        <v>132</v>
      </c>
      <c r="F14" s="483"/>
    </row>
  </sheetData>
  <mergeCells count="5">
    <mergeCell ref="A1:G1"/>
    <mergeCell ref="E14:F14"/>
    <mergeCell ref="B4:D4"/>
    <mergeCell ref="E4:G4"/>
    <mergeCell ref="B3:G3"/>
  </mergeCells>
  <phoneticPr fontId="4"/>
  <pageMargins left="0.78740157480314965" right="0.78740157480314965" top="0.98425196850393704" bottom="0.59055118110236227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84"/>
  <sheetViews>
    <sheetView zoomScaleNormal="100" workbookViewId="0">
      <selection activeCell="K8" sqref="K8"/>
    </sheetView>
  </sheetViews>
  <sheetFormatPr defaultColWidth="9" defaultRowHeight="13.5"/>
  <cols>
    <col min="1" max="1" width="18.375" style="33" customWidth="1"/>
    <col min="2" max="7" width="13.25" style="33" customWidth="1"/>
    <col min="8" max="11" width="13.25" style="26" customWidth="1"/>
    <col min="12" max="16384" width="9" style="33"/>
  </cols>
  <sheetData>
    <row r="1" spans="1:11" ht="22.5" customHeight="1">
      <c r="A1" s="490" t="s">
        <v>67</v>
      </c>
      <c r="B1" s="490"/>
      <c r="C1" s="490"/>
      <c r="D1" s="490"/>
      <c r="E1" s="490"/>
      <c r="F1" s="490"/>
      <c r="G1" s="490"/>
      <c r="H1" s="490"/>
      <c r="I1" s="490"/>
      <c r="J1" s="490"/>
      <c r="K1" s="490"/>
    </row>
    <row r="2" spans="1:11" ht="20.25" customHeight="1">
      <c r="A2" s="113"/>
      <c r="B2" s="113"/>
      <c r="C2" s="113"/>
      <c r="D2" s="113"/>
      <c r="E2" s="113"/>
      <c r="F2" s="113"/>
      <c r="G2" s="113"/>
      <c r="H2" s="139"/>
      <c r="I2" s="139"/>
      <c r="J2" s="491" t="s">
        <v>16</v>
      </c>
      <c r="K2" s="491"/>
    </row>
    <row r="3" spans="1:11" ht="20.25" customHeight="1">
      <c r="A3" s="488"/>
      <c r="B3" s="492" t="s">
        <v>17</v>
      </c>
      <c r="C3" s="493"/>
      <c r="D3" s="493"/>
      <c r="E3" s="493" t="s">
        <v>18</v>
      </c>
      <c r="F3" s="493"/>
      <c r="G3" s="493"/>
      <c r="H3" s="494" t="s">
        <v>19</v>
      </c>
      <c r="I3" s="494" t="s">
        <v>20</v>
      </c>
      <c r="J3" s="494"/>
      <c r="K3" s="494"/>
    </row>
    <row r="4" spans="1:11" ht="20.25" customHeight="1">
      <c r="A4" s="489"/>
      <c r="B4" s="193" t="s">
        <v>21</v>
      </c>
      <c r="C4" s="194" t="s">
        <v>22</v>
      </c>
      <c r="D4" s="197" t="s">
        <v>23</v>
      </c>
      <c r="E4" s="192" t="s">
        <v>24</v>
      </c>
      <c r="F4" s="194" t="s">
        <v>25</v>
      </c>
      <c r="G4" s="197" t="s">
        <v>23</v>
      </c>
      <c r="H4" s="495"/>
      <c r="I4" s="195" t="s">
        <v>26</v>
      </c>
      <c r="J4" s="196" t="s">
        <v>27</v>
      </c>
      <c r="K4" s="198" t="s">
        <v>28</v>
      </c>
    </row>
    <row r="5" spans="1:11" ht="20.25" customHeight="1">
      <c r="A5" s="115" t="s">
        <v>223</v>
      </c>
      <c r="B5" s="132">
        <v>126</v>
      </c>
      <c r="C5" s="134">
        <v>180</v>
      </c>
      <c r="D5" s="407">
        <v>-54</v>
      </c>
      <c r="E5" s="115">
        <v>365</v>
      </c>
      <c r="F5" s="134">
        <v>406</v>
      </c>
      <c r="G5" s="407">
        <v>-41</v>
      </c>
      <c r="H5" s="421">
        <v>69296</v>
      </c>
      <c r="I5" s="148">
        <v>84811</v>
      </c>
      <c r="J5" s="154">
        <v>89530</v>
      </c>
      <c r="K5" s="408">
        <v>174341</v>
      </c>
    </row>
    <row r="6" spans="1:11" ht="20.25" customHeight="1">
      <c r="A6" s="115" t="s">
        <v>458</v>
      </c>
      <c r="B6" s="132">
        <v>111</v>
      </c>
      <c r="C6" s="134">
        <v>211</v>
      </c>
      <c r="D6" s="407">
        <v>-100</v>
      </c>
      <c r="E6" s="115">
        <v>408</v>
      </c>
      <c r="F6" s="134">
        <v>399</v>
      </c>
      <c r="G6" s="407">
        <v>9</v>
      </c>
      <c r="H6" s="421">
        <v>69305</v>
      </c>
      <c r="I6" s="148">
        <v>84887</v>
      </c>
      <c r="J6" s="154">
        <v>89549</v>
      </c>
      <c r="K6" s="408">
        <v>174436</v>
      </c>
    </row>
    <row r="7" spans="1:11" ht="20.25" customHeight="1">
      <c r="A7" s="115" t="s">
        <v>457</v>
      </c>
      <c r="B7" s="132">
        <v>116</v>
      </c>
      <c r="C7" s="134">
        <v>187</v>
      </c>
      <c r="D7" s="407">
        <v>-71</v>
      </c>
      <c r="E7" s="115">
        <v>377</v>
      </c>
      <c r="F7" s="134">
        <v>358</v>
      </c>
      <c r="G7" s="407">
        <v>19</v>
      </c>
      <c r="H7" s="421">
        <v>69308</v>
      </c>
      <c r="I7" s="148">
        <v>84930</v>
      </c>
      <c r="J7" s="154">
        <v>89597</v>
      </c>
      <c r="K7" s="408">
        <v>174527</v>
      </c>
    </row>
    <row r="8" spans="1:11" ht="20.25" customHeight="1">
      <c r="A8" s="115" t="s">
        <v>243</v>
      </c>
      <c r="B8" s="132">
        <v>109</v>
      </c>
      <c r="C8" s="134">
        <v>164</v>
      </c>
      <c r="D8" s="407">
        <v>-55</v>
      </c>
      <c r="E8" s="115">
        <v>416</v>
      </c>
      <c r="F8" s="134">
        <v>320</v>
      </c>
      <c r="G8" s="407">
        <v>96</v>
      </c>
      <c r="H8" s="421">
        <v>69306</v>
      </c>
      <c r="I8" s="148">
        <v>84968</v>
      </c>
      <c r="J8" s="154">
        <v>89611</v>
      </c>
      <c r="K8" s="408">
        <v>174579</v>
      </c>
    </row>
    <row r="9" spans="1:11" ht="20.25" customHeight="1">
      <c r="A9" s="115" t="s">
        <v>160</v>
      </c>
      <c r="B9" s="132">
        <v>142</v>
      </c>
      <c r="C9" s="134">
        <v>201</v>
      </c>
      <c r="D9" s="407">
        <v>-59</v>
      </c>
      <c r="E9" s="115">
        <v>632</v>
      </c>
      <c r="F9" s="134">
        <v>343</v>
      </c>
      <c r="G9" s="407">
        <v>289</v>
      </c>
      <c r="H9" s="421">
        <v>69200</v>
      </c>
      <c r="I9" s="148">
        <v>84913</v>
      </c>
      <c r="J9" s="154">
        <v>89625</v>
      </c>
      <c r="K9" s="408">
        <v>174538</v>
      </c>
    </row>
    <row r="10" spans="1:11" ht="20.25" customHeight="1">
      <c r="A10" s="115" t="s">
        <v>448</v>
      </c>
      <c r="B10" s="132">
        <v>101</v>
      </c>
      <c r="C10" s="134">
        <v>188</v>
      </c>
      <c r="D10" s="407">
        <v>-87</v>
      </c>
      <c r="E10" s="115">
        <v>897</v>
      </c>
      <c r="F10" s="134">
        <v>728</v>
      </c>
      <c r="G10" s="407">
        <v>169</v>
      </c>
      <c r="H10" s="421">
        <v>68953</v>
      </c>
      <c r="I10" s="148">
        <v>84813</v>
      </c>
      <c r="J10" s="154">
        <v>89495</v>
      </c>
      <c r="K10" s="408">
        <v>174308</v>
      </c>
    </row>
    <row r="11" spans="1:11" ht="20.25" customHeight="1">
      <c r="A11" s="424" t="s">
        <v>136</v>
      </c>
      <c r="B11" s="132">
        <v>120</v>
      </c>
      <c r="C11" s="134">
        <v>198</v>
      </c>
      <c r="D11" s="407">
        <v>-78</v>
      </c>
      <c r="E11" s="148">
        <v>1096</v>
      </c>
      <c r="F11" s="154">
        <v>1372</v>
      </c>
      <c r="G11" s="407">
        <v>-276</v>
      </c>
      <c r="H11" s="421">
        <v>68706</v>
      </c>
      <c r="I11" s="148">
        <v>84753</v>
      </c>
      <c r="J11" s="154">
        <v>89473</v>
      </c>
      <c r="K11" s="408">
        <v>174226</v>
      </c>
    </row>
    <row r="12" spans="1:11" ht="20.25" customHeight="1">
      <c r="A12" s="424" t="s">
        <v>424</v>
      </c>
      <c r="B12" s="132">
        <v>108</v>
      </c>
      <c r="C12" s="134">
        <v>196</v>
      </c>
      <c r="D12" s="407">
        <v>-88</v>
      </c>
      <c r="E12" s="148">
        <v>389</v>
      </c>
      <c r="F12" s="154">
        <v>314</v>
      </c>
      <c r="G12" s="408">
        <v>75</v>
      </c>
      <c r="H12" s="421">
        <v>68575</v>
      </c>
      <c r="I12" s="148">
        <v>84901</v>
      </c>
      <c r="J12" s="154">
        <v>89679</v>
      </c>
      <c r="K12" s="408">
        <v>174580</v>
      </c>
    </row>
    <row r="13" spans="1:11" ht="20.25" customHeight="1">
      <c r="A13" s="119" t="s">
        <v>467</v>
      </c>
      <c r="B13" s="132">
        <v>111</v>
      </c>
      <c r="C13" s="134">
        <v>211</v>
      </c>
      <c r="D13" s="407">
        <v>-100</v>
      </c>
      <c r="E13" s="148">
        <v>285</v>
      </c>
      <c r="F13" s="154">
        <v>285</v>
      </c>
      <c r="G13" s="408">
        <v>0</v>
      </c>
      <c r="H13" s="421">
        <v>68534</v>
      </c>
      <c r="I13" s="148">
        <v>84898</v>
      </c>
      <c r="J13" s="154">
        <v>89695</v>
      </c>
      <c r="K13" s="408">
        <v>174593</v>
      </c>
    </row>
    <row r="14" spans="1:11" ht="20.25" customHeight="1">
      <c r="A14" s="115" t="s">
        <v>461</v>
      </c>
      <c r="B14" s="132">
        <v>94</v>
      </c>
      <c r="C14" s="134">
        <v>175</v>
      </c>
      <c r="D14" s="407">
        <v>-81</v>
      </c>
      <c r="E14" s="115">
        <v>321</v>
      </c>
      <c r="F14" s="134">
        <v>360</v>
      </c>
      <c r="G14" s="407">
        <v>-39</v>
      </c>
      <c r="H14" s="421">
        <v>68563</v>
      </c>
      <c r="I14" s="148">
        <v>84939</v>
      </c>
      <c r="J14" s="154">
        <v>89754</v>
      </c>
      <c r="K14" s="408">
        <v>174693</v>
      </c>
    </row>
    <row r="15" spans="1:11" ht="20.25" customHeight="1">
      <c r="A15" s="115" t="s">
        <v>460</v>
      </c>
      <c r="B15" s="132">
        <v>150</v>
      </c>
      <c r="C15" s="134">
        <v>198</v>
      </c>
      <c r="D15" s="407">
        <v>-48</v>
      </c>
      <c r="E15" s="115">
        <v>378</v>
      </c>
      <c r="F15" s="134">
        <v>289</v>
      </c>
      <c r="G15" s="407">
        <v>89</v>
      </c>
      <c r="H15" s="421">
        <v>68543</v>
      </c>
      <c r="I15" s="148">
        <v>85010</v>
      </c>
      <c r="J15" s="154">
        <v>89803</v>
      </c>
      <c r="K15" s="408">
        <v>174813</v>
      </c>
    </row>
    <row r="16" spans="1:11" ht="20.25" customHeight="1">
      <c r="A16" s="115" t="s">
        <v>459</v>
      </c>
      <c r="B16" s="132">
        <v>118</v>
      </c>
      <c r="C16" s="134">
        <v>184</v>
      </c>
      <c r="D16" s="407">
        <v>-66</v>
      </c>
      <c r="E16" s="115">
        <v>342</v>
      </c>
      <c r="F16" s="134">
        <v>273</v>
      </c>
      <c r="G16" s="407">
        <v>69</v>
      </c>
      <c r="H16" s="421">
        <v>68484</v>
      </c>
      <c r="I16" s="148">
        <v>84978</v>
      </c>
      <c r="J16" s="154">
        <v>89794</v>
      </c>
      <c r="K16" s="408">
        <v>174772</v>
      </c>
    </row>
    <row r="17" spans="1:11" ht="20.25" customHeight="1">
      <c r="A17" s="115" t="s">
        <v>223</v>
      </c>
      <c r="B17" s="132">
        <v>148</v>
      </c>
      <c r="C17" s="134">
        <v>176</v>
      </c>
      <c r="D17" s="407">
        <v>-28</v>
      </c>
      <c r="E17" s="115">
        <v>358</v>
      </c>
      <c r="F17" s="134">
        <v>296</v>
      </c>
      <c r="G17" s="407">
        <v>62</v>
      </c>
      <c r="H17" s="421">
        <v>68425</v>
      </c>
      <c r="I17" s="148">
        <v>84979</v>
      </c>
      <c r="J17" s="154">
        <v>89790</v>
      </c>
      <c r="K17" s="408">
        <v>174769</v>
      </c>
    </row>
    <row r="18" spans="1:11" ht="20.25" customHeight="1">
      <c r="A18" s="115" t="s">
        <v>458</v>
      </c>
      <c r="B18" s="132">
        <v>142</v>
      </c>
      <c r="C18" s="134">
        <v>187</v>
      </c>
      <c r="D18" s="407">
        <v>-45</v>
      </c>
      <c r="E18" s="115">
        <v>293</v>
      </c>
      <c r="F18" s="134">
        <v>325</v>
      </c>
      <c r="G18" s="407">
        <v>-32</v>
      </c>
      <c r="H18" s="421">
        <v>68379</v>
      </c>
      <c r="I18" s="148">
        <v>84958</v>
      </c>
      <c r="J18" s="154">
        <v>89777</v>
      </c>
      <c r="K18" s="408">
        <v>174735</v>
      </c>
    </row>
    <row r="19" spans="1:11" ht="20.25" customHeight="1">
      <c r="A19" s="115" t="s">
        <v>457</v>
      </c>
      <c r="B19" s="132">
        <v>137</v>
      </c>
      <c r="C19" s="134">
        <v>166</v>
      </c>
      <c r="D19" s="407">
        <v>-29</v>
      </c>
      <c r="E19" s="115">
        <v>315</v>
      </c>
      <c r="F19" s="134">
        <v>297</v>
      </c>
      <c r="G19" s="407">
        <v>18</v>
      </c>
      <c r="H19" s="421">
        <v>68379</v>
      </c>
      <c r="I19" s="148">
        <v>85000</v>
      </c>
      <c r="J19" s="154">
        <v>89812</v>
      </c>
      <c r="K19" s="408">
        <v>174812</v>
      </c>
    </row>
    <row r="20" spans="1:11" ht="20.25" customHeight="1">
      <c r="A20" s="115" t="s">
        <v>450</v>
      </c>
      <c r="B20" s="132">
        <v>121</v>
      </c>
      <c r="C20" s="134">
        <v>172</v>
      </c>
      <c r="D20" s="407">
        <v>-51</v>
      </c>
      <c r="E20" s="115">
        <v>337</v>
      </c>
      <c r="F20" s="134">
        <v>280</v>
      </c>
      <c r="G20" s="407">
        <v>57</v>
      </c>
      <c r="H20" s="421">
        <v>68345</v>
      </c>
      <c r="I20" s="148">
        <v>85011</v>
      </c>
      <c r="J20" s="154">
        <v>89812</v>
      </c>
      <c r="K20" s="408">
        <v>174823</v>
      </c>
    </row>
    <row r="21" spans="1:11" ht="20.25" customHeight="1">
      <c r="A21" s="115" t="s">
        <v>449</v>
      </c>
      <c r="B21" s="132">
        <v>117</v>
      </c>
      <c r="C21" s="134">
        <v>175</v>
      </c>
      <c r="D21" s="407">
        <v>-58</v>
      </c>
      <c r="E21" s="115">
        <v>303</v>
      </c>
      <c r="F21" s="134">
        <v>250</v>
      </c>
      <c r="G21" s="407">
        <v>53</v>
      </c>
      <c r="H21" s="421">
        <v>68295</v>
      </c>
      <c r="I21" s="148">
        <v>84998</v>
      </c>
      <c r="J21" s="154">
        <v>89819</v>
      </c>
      <c r="K21" s="408">
        <v>174817</v>
      </c>
    </row>
    <row r="22" spans="1:11" ht="20.25" customHeight="1">
      <c r="A22" s="115" t="s">
        <v>448</v>
      </c>
      <c r="B22" s="132">
        <v>124</v>
      </c>
      <c r="C22" s="134">
        <v>185</v>
      </c>
      <c r="D22" s="407">
        <v>-61</v>
      </c>
      <c r="E22" s="115">
        <v>830</v>
      </c>
      <c r="F22" s="134">
        <v>655</v>
      </c>
      <c r="G22" s="407">
        <v>175</v>
      </c>
      <c r="H22" s="421">
        <v>68223</v>
      </c>
      <c r="I22" s="148">
        <v>84999</v>
      </c>
      <c r="J22" s="154">
        <v>89823</v>
      </c>
      <c r="K22" s="408">
        <v>174822</v>
      </c>
    </row>
    <row r="23" spans="1:11" ht="20.25" customHeight="1">
      <c r="A23" s="424" t="s">
        <v>136</v>
      </c>
      <c r="B23" s="132">
        <v>110</v>
      </c>
      <c r="C23" s="134">
        <v>219</v>
      </c>
      <c r="D23" s="407">
        <v>-109</v>
      </c>
      <c r="E23" s="148">
        <v>1375</v>
      </c>
      <c r="F23" s="154">
        <v>1281</v>
      </c>
      <c r="G23" s="408">
        <v>94</v>
      </c>
      <c r="H23" s="421">
        <v>67982</v>
      </c>
      <c r="I23" s="148">
        <v>84909</v>
      </c>
      <c r="J23" s="154">
        <v>89799</v>
      </c>
      <c r="K23" s="408">
        <v>174708</v>
      </c>
    </row>
    <row r="24" spans="1:11" ht="20.25" customHeight="1">
      <c r="A24" s="424" t="s">
        <v>424</v>
      </c>
      <c r="B24" s="132">
        <v>98</v>
      </c>
      <c r="C24" s="134">
        <v>195</v>
      </c>
      <c r="D24" s="407">
        <v>-97</v>
      </c>
      <c r="E24" s="148">
        <v>421</v>
      </c>
      <c r="F24" s="154">
        <v>338</v>
      </c>
      <c r="G24" s="408">
        <v>83</v>
      </c>
      <c r="H24" s="421">
        <v>67696</v>
      </c>
      <c r="I24" s="148">
        <v>84923</v>
      </c>
      <c r="J24" s="154">
        <v>89800</v>
      </c>
      <c r="K24" s="408">
        <v>174723</v>
      </c>
    </row>
    <row r="25" spans="1:11" ht="20.25" customHeight="1">
      <c r="A25" s="119" t="s">
        <v>444</v>
      </c>
      <c r="B25" s="132">
        <v>109</v>
      </c>
      <c r="C25" s="134">
        <v>217</v>
      </c>
      <c r="D25" s="407">
        <v>-108</v>
      </c>
      <c r="E25" s="148">
        <v>398</v>
      </c>
      <c r="F25" s="154">
        <v>237</v>
      </c>
      <c r="G25" s="408">
        <v>161</v>
      </c>
      <c r="H25" s="421">
        <v>67588</v>
      </c>
      <c r="I25" s="148">
        <v>84917</v>
      </c>
      <c r="J25" s="154">
        <v>89820</v>
      </c>
      <c r="K25" s="408">
        <v>174737</v>
      </c>
    </row>
    <row r="26" spans="1:11" ht="20.25" customHeight="1">
      <c r="A26" s="115" t="s">
        <v>422</v>
      </c>
      <c r="B26" s="132">
        <v>116</v>
      </c>
      <c r="C26" s="134">
        <v>166</v>
      </c>
      <c r="D26" s="407">
        <v>-50</v>
      </c>
      <c r="E26" s="115">
        <v>369</v>
      </c>
      <c r="F26" s="134">
        <v>319</v>
      </c>
      <c r="G26" s="407">
        <v>50</v>
      </c>
      <c r="H26" s="421">
        <v>67512</v>
      </c>
      <c r="I26" s="148">
        <v>84865</v>
      </c>
      <c r="J26" s="154">
        <v>89819</v>
      </c>
      <c r="K26" s="408">
        <v>174684</v>
      </c>
    </row>
    <row r="27" spans="1:11" ht="20.25" customHeight="1">
      <c r="A27" s="115" t="s">
        <v>364</v>
      </c>
      <c r="B27" s="132">
        <v>108</v>
      </c>
      <c r="C27" s="134">
        <v>185</v>
      </c>
      <c r="D27" s="407">
        <v>-77</v>
      </c>
      <c r="E27" s="115">
        <v>355</v>
      </c>
      <c r="F27" s="134">
        <v>257</v>
      </c>
      <c r="G27" s="407">
        <v>98</v>
      </c>
      <c r="H27" s="421">
        <v>67453</v>
      </c>
      <c r="I27" s="148">
        <v>84867</v>
      </c>
      <c r="J27" s="154">
        <v>89817</v>
      </c>
      <c r="K27" s="408">
        <v>174684</v>
      </c>
    </row>
    <row r="28" spans="1:11" ht="20.25" customHeight="1">
      <c r="A28" s="115" t="s">
        <v>421</v>
      </c>
      <c r="B28" s="132">
        <v>114</v>
      </c>
      <c r="C28" s="134">
        <v>175</v>
      </c>
      <c r="D28" s="407">
        <v>-61</v>
      </c>
      <c r="E28" s="115">
        <v>351</v>
      </c>
      <c r="F28" s="134">
        <v>313</v>
      </c>
      <c r="G28" s="407">
        <v>38</v>
      </c>
      <c r="H28" s="421">
        <v>67380</v>
      </c>
      <c r="I28" s="148">
        <v>84824</v>
      </c>
      <c r="J28" s="154">
        <v>89839</v>
      </c>
      <c r="K28" s="408">
        <v>174663</v>
      </c>
    </row>
    <row r="29" spans="1:11" ht="20.25" customHeight="1">
      <c r="A29" s="119" t="s">
        <v>402</v>
      </c>
      <c r="B29" s="132">
        <v>105</v>
      </c>
      <c r="C29" s="134">
        <v>172</v>
      </c>
      <c r="D29" s="407">
        <v>-67</v>
      </c>
      <c r="E29" s="115">
        <v>278</v>
      </c>
      <c r="F29" s="134">
        <v>291</v>
      </c>
      <c r="G29" s="407">
        <v>-13</v>
      </c>
      <c r="H29" s="421">
        <v>67316</v>
      </c>
      <c r="I29" s="148">
        <v>84827</v>
      </c>
      <c r="J29" s="154">
        <v>89859</v>
      </c>
      <c r="K29" s="408">
        <v>174686</v>
      </c>
    </row>
    <row r="30" spans="1:11" ht="20.25" customHeight="1">
      <c r="A30" s="119" t="s">
        <v>396</v>
      </c>
      <c r="B30" s="132">
        <v>122</v>
      </c>
      <c r="C30" s="134">
        <v>161</v>
      </c>
      <c r="D30" s="407">
        <v>-39</v>
      </c>
      <c r="E30" s="115">
        <v>264</v>
      </c>
      <c r="F30" s="134">
        <v>269</v>
      </c>
      <c r="G30" s="407">
        <v>-5</v>
      </c>
      <c r="H30" s="421">
        <v>67285</v>
      </c>
      <c r="I30" s="148">
        <v>84875</v>
      </c>
      <c r="J30" s="154">
        <v>89891</v>
      </c>
      <c r="K30" s="408">
        <v>174766</v>
      </c>
    </row>
    <row r="31" spans="1:11" ht="20.25" customHeight="1">
      <c r="A31" s="119" t="s">
        <v>355</v>
      </c>
      <c r="B31" s="132">
        <v>140</v>
      </c>
      <c r="C31" s="134">
        <v>160</v>
      </c>
      <c r="D31" s="407">
        <v>-20</v>
      </c>
      <c r="E31" s="115">
        <v>279</v>
      </c>
      <c r="F31" s="134">
        <v>283</v>
      </c>
      <c r="G31" s="407">
        <v>-4</v>
      </c>
      <c r="H31" s="421">
        <v>67287</v>
      </c>
      <c r="I31" s="148">
        <v>84901</v>
      </c>
      <c r="J31" s="154">
        <v>89909</v>
      </c>
      <c r="K31" s="408">
        <v>174810</v>
      </c>
    </row>
    <row r="32" spans="1:11" ht="20.25" customHeight="1">
      <c r="A32" s="115" t="s">
        <v>140</v>
      </c>
      <c r="B32" s="132">
        <v>122</v>
      </c>
      <c r="C32" s="134">
        <v>147</v>
      </c>
      <c r="D32" s="407">
        <v>-25</v>
      </c>
      <c r="E32" s="115">
        <v>291</v>
      </c>
      <c r="F32" s="134">
        <v>259</v>
      </c>
      <c r="G32" s="407">
        <v>32</v>
      </c>
      <c r="H32" s="421">
        <v>67241</v>
      </c>
      <c r="I32" s="148">
        <v>84896</v>
      </c>
      <c r="J32" s="154">
        <v>89938</v>
      </c>
      <c r="K32" s="408">
        <v>174834</v>
      </c>
    </row>
    <row r="33" spans="1:11" ht="20.25" customHeight="1">
      <c r="A33" s="115" t="s">
        <v>435</v>
      </c>
      <c r="B33" s="132">
        <v>106</v>
      </c>
      <c r="C33" s="134">
        <v>165</v>
      </c>
      <c r="D33" s="407">
        <v>-59</v>
      </c>
      <c r="E33" s="115">
        <v>254</v>
      </c>
      <c r="F33" s="134">
        <v>249</v>
      </c>
      <c r="G33" s="407">
        <v>5</v>
      </c>
      <c r="H33" s="421">
        <v>67160</v>
      </c>
      <c r="I33" s="148">
        <v>84878</v>
      </c>
      <c r="J33" s="154">
        <v>89949</v>
      </c>
      <c r="K33" s="408">
        <v>174827</v>
      </c>
    </row>
    <row r="34" spans="1:11" ht="20.25" customHeight="1">
      <c r="A34" s="115" t="s">
        <v>434</v>
      </c>
      <c r="B34" s="132">
        <v>131</v>
      </c>
      <c r="C34" s="134">
        <v>158</v>
      </c>
      <c r="D34" s="407">
        <v>-27</v>
      </c>
      <c r="E34" s="115">
        <v>759</v>
      </c>
      <c r="F34" s="134">
        <v>641</v>
      </c>
      <c r="G34" s="407">
        <v>118</v>
      </c>
      <c r="H34" s="421">
        <v>67147</v>
      </c>
      <c r="I34" s="148">
        <v>84910</v>
      </c>
      <c r="J34" s="154">
        <v>89971</v>
      </c>
      <c r="K34" s="408">
        <v>174881</v>
      </c>
    </row>
    <row r="35" spans="1:11" ht="20.25" customHeight="1">
      <c r="A35" s="424" t="s">
        <v>136</v>
      </c>
      <c r="B35" s="132">
        <v>125</v>
      </c>
      <c r="C35" s="134">
        <v>184</v>
      </c>
      <c r="D35" s="407" t="s">
        <v>425</v>
      </c>
      <c r="E35" s="148">
        <v>1320</v>
      </c>
      <c r="F35" s="154">
        <v>1399</v>
      </c>
      <c r="G35" s="407" t="s">
        <v>428</v>
      </c>
      <c r="H35" s="421">
        <v>66897</v>
      </c>
      <c r="I35" s="148">
        <v>84872</v>
      </c>
      <c r="J35" s="154">
        <v>89918</v>
      </c>
      <c r="K35" s="408">
        <v>174790</v>
      </c>
    </row>
    <row r="36" spans="1:11" ht="20.25" customHeight="1">
      <c r="A36" s="424" t="s">
        <v>424</v>
      </c>
      <c r="B36" s="132">
        <v>88</v>
      </c>
      <c r="C36" s="134">
        <v>173</v>
      </c>
      <c r="D36" s="407" t="s">
        <v>426</v>
      </c>
      <c r="E36" s="148">
        <v>375</v>
      </c>
      <c r="F36" s="154">
        <v>284</v>
      </c>
      <c r="G36" s="407">
        <v>91</v>
      </c>
      <c r="H36" s="421">
        <v>66670</v>
      </c>
      <c r="I36" s="148">
        <v>84961</v>
      </c>
      <c r="J36" s="154">
        <v>89967</v>
      </c>
      <c r="K36" s="408">
        <v>174928</v>
      </c>
    </row>
    <row r="37" spans="1:11" ht="20.25" customHeight="1">
      <c r="A37" s="119" t="s">
        <v>433</v>
      </c>
      <c r="B37" s="132">
        <v>110</v>
      </c>
      <c r="C37" s="134">
        <v>231</v>
      </c>
      <c r="D37" s="407" t="s">
        <v>427</v>
      </c>
      <c r="E37" s="148">
        <v>317</v>
      </c>
      <c r="F37" s="154">
        <v>269</v>
      </c>
      <c r="G37" s="407">
        <v>48</v>
      </c>
      <c r="H37" s="421">
        <v>66581</v>
      </c>
      <c r="I37" s="148">
        <v>84941</v>
      </c>
      <c r="J37" s="154">
        <v>89981</v>
      </c>
      <c r="K37" s="408">
        <v>174922</v>
      </c>
    </row>
    <row r="38" spans="1:11" ht="20.25" customHeight="1">
      <c r="A38" s="119" t="s">
        <v>422</v>
      </c>
      <c r="B38" s="132">
        <v>111</v>
      </c>
      <c r="C38" s="134">
        <v>197</v>
      </c>
      <c r="D38" s="407">
        <v>-86</v>
      </c>
      <c r="E38" s="148">
        <v>214</v>
      </c>
      <c r="F38" s="154">
        <v>368</v>
      </c>
      <c r="G38" s="407">
        <v>-154</v>
      </c>
      <c r="H38" s="149">
        <v>66534</v>
      </c>
      <c r="I38" s="148">
        <v>84939</v>
      </c>
      <c r="J38" s="154">
        <v>90056</v>
      </c>
      <c r="K38" s="408">
        <v>174995</v>
      </c>
    </row>
    <row r="39" spans="1:11" ht="20.25" customHeight="1">
      <c r="A39" s="119" t="s">
        <v>364</v>
      </c>
      <c r="B39" s="132">
        <v>110</v>
      </c>
      <c r="C39" s="134">
        <v>164</v>
      </c>
      <c r="D39" s="407">
        <v>-54</v>
      </c>
      <c r="E39" s="148">
        <v>299</v>
      </c>
      <c r="F39" s="154">
        <v>393</v>
      </c>
      <c r="G39" s="407">
        <v>-94</v>
      </c>
      <c r="H39" s="149">
        <v>66658</v>
      </c>
      <c r="I39" s="148">
        <v>85091</v>
      </c>
      <c r="J39" s="154">
        <v>90144</v>
      </c>
      <c r="K39" s="408">
        <v>175235</v>
      </c>
    </row>
    <row r="40" spans="1:11" ht="20.25" customHeight="1">
      <c r="A40" s="119" t="s">
        <v>421</v>
      </c>
      <c r="B40" s="132">
        <v>145</v>
      </c>
      <c r="C40" s="134">
        <v>186</v>
      </c>
      <c r="D40" s="407">
        <v>-41</v>
      </c>
      <c r="E40" s="148">
        <v>291</v>
      </c>
      <c r="F40" s="154">
        <v>398</v>
      </c>
      <c r="G40" s="407">
        <v>-107</v>
      </c>
      <c r="H40" s="149">
        <v>66701</v>
      </c>
      <c r="I40" s="148">
        <v>85186</v>
      </c>
      <c r="J40" s="154">
        <v>90197</v>
      </c>
      <c r="K40" s="408">
        <v>175383</v>
      </c>
    </row>
    <row r="41" spans="1:11" ht="20.25" customHeight="1">
      <c r="A41" s="119" t="s">
        <v>402</v>
      </c>
      <c r="B41" s="132">
        <v>108</v>
      </c>
      <c r="C41" s="134">
        <v>153</v>
      </c>
      <c r="D41" s="407">
        <v>-45</v>
      </c>
      <c r="E41" s="148">
        <v>372</v>
      </c>
      <c r="F41" s="154">
        <v>374</v>
      </c>
      <c r="G41" s="407">
        <v>-2</v>
      </c>
      <c r="H41" s="149">
        <v>66728</v>
      </c>
      <c r="I41" s="148">
        <v>85240</v>
      </c>
      <c r="J41" s="154">
        <v>90291</v>
      </c>
      <c r="K41" s="408">
        <v>175531</v>
      </c>
    </row>
    <row r="42" spans="1:11" ht="20.25" customHeight="1">
      <c r="A42" s="119" t="s">
        <v>396</v>
      </c>
      <c r="B42" s="132">
        <v>148</v>
      </c>
      <c r="C42" s="134">
        <v>157</v>
      </c>
      <c r="D42" s="407">
        <v>-9</v>
      </c>
      <c r="E42" s="148">
        <v>392</v>
      </c>
      <c r="F42" s="154">
        <v>461</v>
      </c>
      <c r="G42" s="407">
        <v>-69</v>
      </c>
      <c r="H42" s="149">
        <v>66712</v>
      </c>
      <c r="I42" s="148">
        <v>85297</v>
      </c>
      <c r="J42" s="154">
        <v>90281</v>
      </c>
      <c r="K42" s="408">
        <v>175578</v>
      </c>
    </row>
    <row r="43" spans="1:11" ht="20.25" customHeight="1">
      <c r="A43" s="119" t="s">
        <v>355</v>
      </c>
      <c r="B43" s="132">
        <v>132</v>
      </c>
      <c r="C43" s="134">
        <v>170</v>
      </c>
      <c r="D43" s="407">
        <v>-38</v>
      </c>
      <c r="E43" s="148">
        <v>381</v>
      </c>
      <c r="F43" s="154">
        <v>375</v>
      </c>
      <c r="G43" s="407">
        <v>6</v>
      </c>
      <c r="H43" s="149">
        <v>66744</v>
      </c>
      <c r="I43" s="148">
        <v>85359</v>
      </c>
      <c r="J43" s="154">
        <v>90297</v>
      </c>
      <c r="K43" s="408">
        <v>175656</v>
      </c>
    </row>
    <row r="44" spans="1:11" ht="20.25" customHeight="1">
      <c r="A44" s="115" t="s">
        <v>411</v>
      </c>
      <c r="B44" s="132">
        <v>103</v>
      </c>
      <c r="C44" s="134">
        <v>144</v>
      </c>
      <c r="D44" s="407" t="s">
        <v>412</v>
      </c>
      <c r="E44" s="148">
        <v>317</v>
      </c>
      <c r="F44" s="154">
        <v>316</v>
      </c>
      <c r="G44" s="407">
        <v>1</v>
      </c>
      <c r="H44" s="149">
        <v>66741</v>
      </c>
      <c r="I44" s="148">
        <v>85385</v>
      </c>
      <c r="J44" s="154">
        <v>90303</v>
      </c>
      <c r="K44" s="408">
        <v>175688</v>
      </c>
    </row>
    <row r="45" spans="1:11" ht="20.25" customHeight="1">
      <c r="A45" s="115" t="s">
        <v>410</v>
      </c>
      <c r="B45" s="132">
        <v>141</v>
      </c>
      <c r="C45" s="134">
        <v>182</v>
      </c>
      <c r="D45" s="407" t="s">
        <v>412</v>
      </c>
      <c r="E45" s="148">
        <v>393</v>
      </c>
      <c r="F45" s="154">
        <v>336</v>
      </c>
      <c r="G45" s="407">
        <v>57</v>
      </c>
      <c r="H45" s="149">
        <v>66705</v>
      </c>
      <c r="I45" s="148">
        <v>85396</v>
      </c>
      <c r="J45" s="154">
        <v>90332</v>
      </c>
      <c r="K45" s="408">
        <v>175728</v>
      </c>
    </row>
    <row r="46" spans="1:11" ht="20.25" customHeight="1">
      <c r="A46" s="115" t="s">
        <v>409</v>
      </c>
      <c r="B46" s="132">
        <v>115</v>
      </c>
      <c r="C46" s="134">
        <v>159</v>
      </c>
      <c r="D46" s="407" t="s">
        <v>413</v>
      </c>
      <c r="E46" s="148">
        <v>871</v>
      </c>
      <c r="F46" s="154">
        <v>708</v>
      </c>
      <c r="G46" s="407">
        <v>163</v>
      </c>
      <c r="H46" s="149">
        <v>66670</v>
      </c>
      <c r="I46" s="148">
        <v>85389</v>
      </c>
      <c r="J46" s="154">
        <v>90323</v>
      </c>
      <c r="K46" s="408">
        <v>175712</v>
      </c>
    </row>
    <row r="47" spans="1:11" ht="20.25" customHeight="1">
      <c r="A47" s="115" t="s">
        <v>136</v>
      </c>
      <c r="B47" s="132">
        <v>98</v>
      </c>
      <c r="C47" s="134">
        <v>178</v>
      </c>
      <c r="D47" s="108">
        <f t="shared" ref="D47:D52" si="0">B47-C47</f>
        <v>-80</v>
      </c>
      <c r="E47" s="148">
        <v>1234</v>
      </c>
      <c r="F47" s="154">
        <v>1418</v>
      </c>
      <c r="G47" s="312">
        <f t="shared" ref="G47:G52" si="1">E47-F47</f>
        <v>-184</v>
      </c>
      <c r="H47" s="149">
        <v>66456</v>
      </c>
      <c r="I47" s="148">
        <v>85319</v>
      </c>
      <c r="J47" s="154">
        <v>90274</v>
      </c>
      <c r="K47" s="142">
        <f t="shared" ref="K47:K52" si="2">SUM(I47:J47)</f>
        <v>175593</v>
      </c>
    </row>
    <row r="48" spans="1:11" ht="20.25" customHeight="1">
      <c r="A48" s="394" t="s">
        <v>369</v>
      </c>
      <c r="B48" s="132">
        <v>96</v>
      </c>
      <c r="C48" s="134">
        <v>151</v>
      </c>
      <c r="D48" s="108">
        <f t="shared" si="0"/>
        <v>-55</v>
      </c>
      <c r="E48" s="148">
        <v>473</v>
      </c>
      <c r="F48" s="154">
        <v>271</v>
      </c>
      <c r="G48" s="312">
        <f t="shared" si="1"/>
        <v>202</v>
      </c>
      <c r="H48" s="149">
        <v>66324</v>
      </c>
      <c r="I48" s="148">
        <v>85472</v>
      </c>
      <c r="J48" s="154">
        <v>90385</v>
      </c>
      <c r="K48" s="142">
        <f t="shared" si="2"/>
        <v>175857</v>
      </c>
    </row>
    <row r="49" spans="1:11" ht="20.25" customHeight="1">
      <c r="A49" s="394" t="s">
        <v>407</v>
      </c>
      <c r="B49" s="132">
        <v>109</v>
      </c>
      <c r="C49" s="134">
        <v>254</v>
      </c>
      <c r="D49" s="108">
        <f t="shared" si="0"/>
        <v>-145</v>
      </c>
      <c r="E49" s="148">
        <v>360</v>
      </c>
      <c r="F49" s="154">
        <v>295</v>
      </c>
      <c r="G49" s="312">
        <f t="shared" si="1"/>
        <v>65</v>
      </c>
      <c r="H49" s="149">
        <v>66159</v>
      </c>
      <c r="I49" s="148">
        <v>85398</v>
      </c>
      <c r="J49" s="154">
        <v>90312</v>
      </c>
      <c r="K49" s="142">
        <f t="shared" si="2"/>
        <v>175710</v>
      </c>
    </row>
    <row r="50" spans="1:11" ht="20.25" customHeight="1">
      <c r="A50" s="119" t="s">
        <v>399</v>
      </c>
      <c r="B50" s="132">
        <v>111</v>
      </c>
      <c r="C50" s="134">
        <v>163</v>
      </c>
      <c r="D50" s="108">
        <f t="shared" si="0"/>
        <v>-52</v>
      </c>
      <c r="E50" s="148">
        <v>379</v>
      </c>
      <c r="F50" s="154">
        <v>377</v>
      </c>
      <c r="G50" s="312">
        <f t="shared" si="1"/>
        <v>2</v>
      </c>
      <c r="H50" s="149">
        <v>66131</v>
      </c>
      <c r="I50" s="148">
        <v>85400</v>
      </c>
      <c r="J50" s="154">
        <v>90390</v>
      </c>
      <c r="K50" s="142">
        <f t="shared" si="2"/>
        <v>175790</v>
      </c>
    </row>
    <row r="51" spans="1:11" ht="20.25" customHeight="1">
      <c r="A51" s="119" t="s">
        <v>400</v>
      </c>
      <c r="B51" s="132">
        <v>121</v>
      </c>
      <c r="C51" s="134">
        <v>174</v>
      </c>
      <c r="D51" s="108">
        <f t="shared" si="0"/>
        <v>-53</v>
      </c>
      <c r="E51" s="115">
        <v>421</v>
      </c>
      <c r="F51" s="154">
        <v>287</v>
      </c>
      <c r="G51" s="312">
        <f t="shared" si="1"/>
        <v>134</v>
      </c>
      <c r="H51" s="149">
        <v>66134</v>
      </c>
      <c r="I51" s="148">
        <v>85424</v>
      </c>
      <c r="J51" s="154">
        <v>90416</v>
      </c>
      <c r="K51" s="142">
        <f t="shared" si="2"/>
        <v>175840</v>
      </c>
    </row>
    <row r="52" spans="1:11" ht="20.25" customHeight="1">
      <c r="A52" s="119" t="s">
        <v>401</v>
      </c>
      <c r="B52" s="132">
        <v>141</v>
      </c>
      <c r="C52" s="134">
        <v>162</v>
      </c>
      <c r="D52" s="108">
        <f t="shared" si="0"/>
        <v>-21</v>
      </c>
      <c r="E52" s="115">
        <v>406</v>
      </c>
      <c r="F52" s="154">
        <v>350</v>
      </c>
      <c r="G52" s="312">
        <f t="shared" si="1"/>
        <v>56</v>
      </c>
      <c r="H52" s="149">
        <v>66018</v>
      </c>
      <c r="I52" s="148">
        <v>85363</v>
      </c>
      <c r="J52" s="154">
        <v>90396</v>
      </c>
      <c r="K52" s="142">
        <f t="shared" si="2"/>
        <v>175759</v>
      </c>
    </row>
    <row r="53" spans="1:11" ht="20.25" customHeight="1">
      <c r="A53" s="119" t="s">
        <v>402</v>
      </c>
      <c r="B53" s="132">
        <v>129</v>
      </c>
      <c r="C53" s="134">
        <v>151</v>
      </c>
      <c r="D53" s="108">
        <f t="shared" ref="D53:D58" si="3">B53-C53</f>
        <v>-22</v>
      </c>
      <c r="E53" s="115">
        <v>438</v>
      </c>
      <c r="F53" s="154">
        <v>312</v>
      </c>
      <c r="G53" s="312">
        <f t="shared" ref="G53:G58" si="4">E53-F53</f>
        <v>126</v>
      </c>
      <c r="H53" s="149">
        <v>65953</v>
      </c>
      <c r="I53" s="148">
        <v>85342</v>
      </c>
      <c r="J53" s="154">
        <v>90382</v>
      </c>
      <c r="K53" s="142">
        <f t="shared" ref="K53:K58" si="5">SUM(I53:J53)</f>
        <v>175724</v>
      </c>
    </row>
    <row r="54" spans="1:11" ht="20.25" customHeight="1">
      <c r="A54" s="119" t="s">
        <v>396</v>
      </c>
      <c r="B54" s="132">
        <v>121</v>
      </c>
      <c r="C54" s="134">
        <v>162</v>
      </c>
      <c r="D54" s="108">
        <f t="shared" si="3"/>
        <v>-41</v>
      </c>
      <c r="E54" s="115">
        <v>510</v>
      </c>
      <c r="F54" s="154">
        <v>341</v>
      </c>
      <c r="G54" s="312">
        <f t="shared" si="4"/>
        <v>169</v>
      </c>
      <c r="H54" s="149">
        <v>65848</v>
      </c>
      <c r="I54" s="148">
        <v>85299</v>
      </c>
      <c r="J54" s="154">
        <v>90321</v>
      </c>
      <c r="K54" s="142">
        <f t="shared" si="5"/>
        <v>175620</v>
      </c>
    </row>
    <row r="55" spans="1:11" ht="20.25" customHeight="1">
      <c r="A55" s="119" t="s">
        <v>355</v>
      </c>
      <c r="B55" s="132">
        <v>128</v>
      </c>
      <c r="C55" s="134">
        <v>141</v>
      </c>
      <c r="D55" s="108">
        <f t="shared" si="3"/>
        <v>-13</v>
      </c>
      <c r="E55" s="115">
        <v>417</v>
      </c>
      <c r="F55" s="154">
        <v>302</v>
      </c>
      <c r="G55" s="312">
        <f t="shared" si="4"/>
        <v>115</v>
      </c>
      <c r="H55" s="149">
        <v>65735</v>
      </c>
      <c r="I55" s="148">
        <v>85210</v>
      </c>
      <c r="J55" s="154">
        <v>90282</v>
      </c>
      <c r="K55" s="142">
        <f t="shared" si="5"/>
        <v>175492</v>
      </c>
    </row>
    <row r="56" spans="1:11" ht="20.25" customHeight="1">
      <c r="A56" s="119" t="s">
        <v>390</v>
      </c>
      <c r="B56" s="132">
        <v>114</v>
      </c>
      <c r="C56" s="134">
        <v>149</v>
      </c>
      <c r="D56" s="108">
        <f t="shared" si="3"/>
        <v>-35</v>
      </c>
      <c r="E56" s="115">
        <v>328</v>
      </c>
      <c r="F56" s="154">
        <v>304</v>
      </c>
      <c r="G56" s="312">
        <f t="shared" si="4"/>
        <v>24</v>
      </c>
      <c r="H56" s="149">
        <v>65613</v>
      </c>
      <c r="I56" s="148">
        <v>85170</v>
      </c>
      <c r="J56" s="154">
        <v>90220</v>
      </c>
      <c r="K56" s="142">
        <f t="shared" si="5"/>
        <v>175390</v>
      </c>
    </row>
    <row r="57" spans="1:11" ht="20.25" customHeight="1">
      <c r="A57" s="119" t="s">
        <v>391</v>
      </c>
      <c r="B57" s="132">
        <v>124</v>
      </c>
      <c r="C57" s="134">
        <v>163</v>
      </c>
      <c r="D57" s="108">
        <f t="shared" si="3"/>
        <v>-39</v>
      </c>
      <c r="E57" s="115">
        <v>433</v>
      </c>
      <c r="F57" s="154">
        <v>356</v>
      </c>
      <c r="G57" s="312">
        <f t="shared" si="4"/>
        <v>77</v>
      </c>
      <c r="H57" s="149">
        <v>65554</v>
      </c>
      <c r="I57" s="148">
        <v>85169</v>
      </c>
      <c r="J57" s="154">
        <v>90232</v>
      </c>
      <c r="K57" s="142">
        <f t="shared" si="5"/>
        <v>175401</v>
      </c>
    </row>
    <row r="58" spans="1:11" ht="20.25" customHeight="1">
      <c r="A58" s="119" t="s">
        <v>374</v>
      </c>
      <c r="B58" s="132">
        <v>114</v>
      </c>
      <c r="C58" s="134">
        <v>176</v>
      </c>
      <c r="D58" s="108">
        <f t="shared" si="3"/>
        <v>-62</v>
      </c>
      <c r="E58" s="115">
        <v>961</v>
      </c>
      <c r="F58" s="154">
        <v>756</v>
      </c>
      <c r="G58" s="312">
        <f t="shared" si="4"/>
        <v>205</v>
      </c>
      <c r="H58" s="149">
        <v>65457</v>
      </c>
      <c r="I58" s="148">
        <v>85135</v>
      </c>
      <c r="J58" s="154">
        <v>90228</v>
      </c>
      <c r="K58" s="142">
        <f t="shared" si="5"/>
        <v>175363</v>
      </c>
    </row>
    <row r="59" spans="1:11" ht="20.25" customHeight="1">
      <c r="A59" s="119" t="s">
        <v>376</v>
      </c>
      <c r="B59" s="132">
        <v>134</v>
      </c>
      <c r="C59" s="134">
        <v>181</v>
      </c>
      <c r="D59" s="108">
        <f t="shared" ref="D59:D64" si="6">B59-C59</f>
        <v>-47</v>
      </c>
      <c r="E59" s="148">
        <v>1157</v>
      </c>
      <c r="F59" s="154">
        <v>1223</v>
      </c>
      <c r="G59" s="312">
        <f t="shared" ref="G59:G64" si="7">E59-F59</f>
        <v>-66</v>
      </c>
      <c r="H59" s="149">
        <v>65181</v>
      </c>
      <c r="I59" s="148">
        <v>85045</v>
      </c>
      <c r="J59" s="154">
        <v>90175</v>
      </c>
      <c r="K59" s="142">
        <f t="shared" ref="K59:K64" si="8">SUM(I59:J59)</f>
        <v>175220</v>
      </c>
    </row>
    <row r="60" spans="1:11" ht="20.25" customHeight="1">
      <c r="A60" s="119" t="s">
        <v>369</v>
      </c>
      <c r="B60" s="132">
        <v>117</v>
      </c>
      <c r="C60" s="134">
        <v>176</v>
      </c>
      <c r="D60" s="108">
        <f t="shared" si="6"/>
        <v>-59</v>
      </c>
      <c r="E60" s="115">
        <v>432</v>
      </c>
      <c r="F60" s="154">
        <v>256</v>
      </c>
      <c r="G60" s="312">
        <f t="shared" si="7"/>
        <v>176</v>
      </c>
      <c r="H60" s="149">
        <v>65036</v>
      </c>
      <c r="I60" s="148">
        <v>85109</v>
      </c>
      <c r="J60" s="154">
        <v>90224</v>
      </c>
      <c r="K60" s="142">
        <f t="shared" si="8"/>
        <v>175333</v>
      </c>
    </row>
    <row r="61" spans="1:11" ht="20.25" customHeight="1">
      <c r="A61" s="119" t="s">
        <v>370</v>
      </c>
      <c r="B61" s="132">
        <v>130</v>
      </c>
      <c r="C61" s="134">
        <v>253</v>
      </c>
      <c r="D61" s="108">
        <f t="shared" si="6"/>
        <v>-123</v>
      </c>
      <c r="E61" s="115">
        <v>353</v>
      </c>
      <c r="F61" s="154">
        <v>241</v>
      </c>
      <c r="G61" s="312">
        <f t="shared" si="7"/>
        <v>112</v>
      </c>
      <c r="H61" s="149">
        <v>64938</v>
      </c>
      <c r="I61" s="148">
        <v>85019</v>
      </c>
      <c r="J61" s="154">
        <v>90197</v>
      </c>
      <c r="K61" s="142">
        <f t="shared" si="8"/>
        <v>175216</v>
      </c>
    </row>
    <row r="62" spans="1:11" ht="20.25" customHeight="1">
      <c r="A62" s="119" t="s">
        <v>383</v>
      </c>
      <c r="B62" s="132">
        <v>126</v>
      </c>
      <c r="C62" s="134">
        <v>168</v>
      </c>
      <c r="D62" s="108">
        <f t="shared" si="6"/>
        <v>-42</v>
      </c>
      <c r="E62" s="115">
        <v>370</v>
      </c>
      <c r="F62" s="154">
        <v>282</v>
      </c>
      <c r="G62" s="312">
        <f t="shared" si="7"/>
        <v>88</v>
      </c>
      <c r="H62" s="149">
        <v>64858</v>
      </c>
      <c r="I62" s="148">
        <v>85001</v>
      </c>
      <c r="J62" s="154">
        <v>90226</v>
      </c>
      <c r="K62" s="142">
        <f t="shared" si="8"/>
        <v>175227</v>
      </c>
    </row>
    <row r="63" spans="1:11" ht="20.25" customHeight="1">
      <c r="A63" s="119" t="s">
        <v>384</v>
      </c>
      <c r="B63" s="132">
        <v>102</v>
      </c>
      <c r="C63" s="134">
        <v>181</v>
      </c>
      <c r="D63" s="108">
        <f t="shared" si="6"/>
        <v>-79</v>
      </c>
      <c r="E63" s="115">
        <v>385</v>
      </c>
      <c r="F63" s="154">
        <v>265</v>
      </c>
      <c r="G63" s="312">
        <f t="shared" si="7"/>
        <v>120</v>
      </c>
      <c r="H63" s="149">
        <v>64806</v>
      </c>
      <c r="I63" s="148">
        <v>84972</v>
      </c>
      <c r="J63" s="154">
        <v>90209</v>
      </c>
      <c r="K63" s="142">
        <f t="shared" si="8"/>
        <v>175181</v>
      </c>
    </row>
    <row r="64" spans="1:11" ht="20.25" customHeight="1">
      <c r="A64" s="119" t="s">
        <v>385</v>
      </c>
      <c r="B64" s="132">
        <v>123</v>
      </c>
      <c r="C64" s="134">
        <v>186</v>
      </c>
      <c r="D64" s="108">
        <f t="shared" si="6"/>
        <v>-63</v>
      </c>
      <c r="E64" s="115">
        <v>359</v>
      </c>
      <c r="F64" s="154">
        <v>321</v>
      </c>
      <c r="G64" s="312">
        <f t="shared" si="7"/>
        <v>38</v>
      </c>
      <c r="H64" s="149">
        <v>64703</v>
      </c>
      <c r="I64" s="148">
        <v>84968</v>
      </c>
      <c r="J64" s="154">
        <v>90172</v>
      </c>
      <c r="K64" s="142">
        <f t="shared" si="8"/>
        <v>175140</v>
      </c>
    </row>
    <row r="65" spans="1:11" ht="20.25" customHeight="1">
      <c r="A65" s="119" t="s">
        <v>386</v>
      </c>
      <c r="B65" s="125">
        <v>116</v>
      </c>
      <c r="C65" s="117">
        <v>146</v>
      </c>
      <c r="D65" s="108">
        <f t="shared" ref="D65:D70" si="9">B65-C65</f>
        <v>-30</v>
      </c>
      <c r="E65" s="122">
        <v>415</v>
      </c>
      <c r="F65" s="141">
        <v>339</v>
      </c>
      <c r="G65" s="312">
        <f t="shared" ref="G65:G70" si="10">E65-F65</f>
        <v>76</v>
      </c>
      <c r="H65" s="143">
        <v>64665</v>
      </c>
      <c r="I65" s="140">
        <v>84927</v>
      </c>
      <c r="J65" s="141">
        <v>90238</v>
      </c>
      <c r="K65" s="142">
        <f t="shared" ref="K65:K70" si="11">SUM(I65:J65)</f>
        <v>175165</v>
      </c>
    </row>
    <row r="66" spans="1:11" ht="20.25" customHeight="1">
      <c r="A66" s="119" t="s">
        <v>381</v>
      </c>
      <c r="B66" s="132">
        <v>116</v>
      </c>
      <c r="C66" s="134">
        <v>162</v>
      </c>
      <c r="D66" s="108">
        <f t="shared" si="9"/>
        <v>-46</v>
      </c>
      <c r="E66" s="115">
        <v>472</v>
      </c>
      <c r="F66" s="154">
        <v>297</v>
      </c>
      <c r="G66" s="312">
        <f t="shared" si="10"/>
        <v>175</v>
      </c>
      <c r="H66" s="149">
        <v>64600</v>
      </c>
      <c r="I66" s="148">
        <v>84875</v>
      </c>
      <c r="J66" s="154">
        <v>90244</v>
      </c>
      <c r="K66" s="142">
        <f t="shared" si="11"/>
        <v>175119</v>
      </c>
    </row>
    <row r="67" spans="1:11" ht="20.25" customHeight="1">
      <c r="A67" s="119" t="s">
        <v>382</v>
      </c>
      <c r="B67" s="132">
        <v>136</v>
      </c>
      <c r="C67" s="134">
        <v>176</v>
      </c>
      <c r="D67" s="108">
        <f t="shared" si="9"/>
        <v>-40</v>
      </c>
      <c r="E67" s="115">
        <v>444</v>
      </c>
      <c r="F67" s="154">
        <v>282</v>
      </c>
      <c r="G67" s="312">
        <f t="shared" si="10"/>
        <v>162</v>
      </c>
      <c r="H67" s="149">
        <v>64466</v>
      </c>
      <c r="I67" s="148">
        <v>84783</v>
      </c>
      <c r="J67" s="154">
        <v>90207</v>
      </c>
      <c r="K67" s="142">
        <f t="shared" si="11"/>
        <v>174990</v>
      </c>
    </row>
    <row r="68" spans="1:11" ht="20.25" customHeight="1">
      <c r="A68" s="119" t="s">
        <v>357</v>
      </c>
      <c r="B68" s="132">
        <v>129</v>
      </c>
      <c r="C68" s="134">
        <v>148</v>
      </c>
      <c r="D68" s="108">
        <f t="shared" si="9"/>
        <v>-19</v>
      </c>
      <c r="E68" s="115">
        <v>372</v>
      </c>
      <c r="F68" s="154">
        <v>285</v>
      </c>
      <c r="G68" s="312">
        <f t="shared" si="10"/>
        <v>87</v>
      </c>
      <c r="H68" s="149">
        <v>64344</v>
      </c>
      <c r="I68" s="148">
        <v>84697</v>
      </c>
      <c r="J68" s="154">
        <v>90171</v>
      </c>
      <c r="K68" s="142">
        <f t="shared" si="11"/>
        <v>174868</v>
      </c>
    </row>
    <row r="69" spans="1:11" ht="20.25" customHeight="1">
      <c r="A69" s="119" t="s">
        <v>375</v>
      </c>
      <c r="B69" s="132">
        <v>135</v>
      </c>
      <c r="C69" s="134">
        <v>165</v>
      </c>
      <c r="D69" s="108">
        <f t="shared" si="9"/>
        <v>-30</v>
      </c>
      <c r="E69" s="115">
        <v>408</v>
      </c>
      <c r="F69" s="134">
        <v>314</v>
      </c>
      <c r="G69" s="312">
        <f t="shared" si="10"/>
        <v>94</v>
      </c>
      <c r="H69" s="149">
        <v>64231</v>
      </c>
      <c r="I69" s="148">
        <v>84676</v>
      </c>
      <c r="J69" s="154">
        <v>90124</v>
      </c>
      <c r="K69" s="142">
        <f t="shared" si="11"/>
        <v>174800</v>
      </c>
    </row>
    <row r="70" spans="1:11" ht="20.25" customHeight="1">
      <c r="A70" s="119" t="s">
        <v>374</v>
      </c>
      <c r="B70" s="132">
        <v>110</v>
      </c>
      <c r="C70" s="134">
        <v>146</v>
      </c>
      <c r="D70" s="108">
        <f t="shared" si="9"/>
        <v>-36</v>
      </c>
      <c r="E70" s="115">
        <v>857</v>
      </c>
      <c r="F70" s="134">
        <v>809</v>
      </c>
      <c r="G70" s="312">
        <f t="shared" si="10"/>
        <v>48</v>
      </c>
      <c r="H70" s="149">
        <v>64137</v>
      </c>
      <c r="I70" s="148">
        <v>84618</v>
      </c>
      <c r="J70" s="154">
        <v>90118</v>
      </c>
      <c r="K70" s="142">
        <f t="shared" si="11"/>
        <v>174736</v>
      </c>
    </row>
    <row r="71" spans="1:11" ht="20.25" customHeight="1">
      <c r="A71" s="119" t="s">
        <v>376</v>
      </c>
      <c r="B71" s="132">
        <v>143</v>
      </c>
      <c r="C71" s="134">
        <v>189</v>
      </c>
      <c r="D71" s="108">
        <f>B71-C71</f>
        <v>-46</v>
      </c>
      <c r="E71" s="148">
        <v>1163</v>
      </c>
      <c r="F71" s="154">
        <v>1265</v>
      </c>
      <c r="G71" s="312">
        <f t="shared" ref="G71:G76" si="12">E71-F71</f>
        <v>-102</v>
      </c>
      <c r="H71" s="149">
        <v>63920</v>
      </c>
      <c r="I71" s="148">
        <v>84630</v>
      </c>
      <c r="J71" s="154">
        <v>90094</v>
      </c>
      <c r="K71" s="142">
        <f t="shared" ref="K71:K76" si="13">SUM(I71:J71)</f>
        <v>174724</v>
      </c>
    </row>
    <row r="72" spans="1:11" ht="20.25" customHeight="1">
      <c r="A72" s="119" t="s">
        <v>369</v>
      </c>
      <c r="B72" s="132">
        <v>122</v>
      </c>
      <c r="C72" s="134">
        <v>182</v>
      </c>
      <c r="D72" s="108">
        <f>B72-C72</f>
        <v>-60</v>
      </c>
      <c r="E72" s="148">
        <v>331</v>
      </c>
      <c r="F72" s="154">
        <v>293</v>
      </c>
      <c r="G72" s="142">
        <f t="shared" si="12"/>
        <v>38</v>
      </c>
      <c r="H72" s="149">
        <v>63731</v>
      </c>
      <c r="I72" s="148">
        <v>84704</v>
      </c>
      <c r="J72" s="154">
        <v>90168</v>
      </c>
      <c r="K72" s="142">
        <f t="shared" si="13"/>
        <v>174872</v>
      </c>
    </row>
    <row r="73" spans="1:11" ht="20.25" customHeight="1">
      <c r="A73" s="119" t="s">
        <v>370</v>
      </c>
      <c r="B73" s="132">
        <v>125</v>
      </c>
      <c r="C73" s="134">
        <v>190</v>
      </c>
      <c r="D73" s="108">
        <f>B73-C73</f>
        <v>-65</v>
      </c>
      <c r="E73" s="148">
        <v>277</v>
      </c>
      <c r="F73" s="154">
        <v>266</v>
      </c>
      <c r="G73" s="142">
        <f t="shared" si="12"/>
        <v>11</v>
      </c>
      <c r="H73" s="149">
        <v>63724</v>
      </c>
      <c r="I73" s="148">
        <v>84705</v>
      </c>
      <c r="J73" s="154">
        <v>90189</v>
      </c>
      <c r="K73" s="142">
        <f t="shared" si="13"/>
        <v>174894</v>
      </c>
    </row>
    <row r="74" spans="1:11" ht="20.25" customHeight="1">
      <c r="A74" s="119" t="s">
        <v>371</v>
      </c>
      <c r="B74" s="132">
        <v>110</v>
      </c>
      <c r="C74" s="134">
        <v>151</v>
      </c>
      <c r="D74" s="108">
        <f t="shared" ref="D74:D79" si="14">B74-C74</f>
        <v>-41</v>
      </c>
      <c r="E74" s="115">
        <v>296</v>
      </c>
      <c r="F74" s="134">
        <v>323</v>
      </c>
      <c r="G74" s="108">
        <f t="shared" si="12"/>
        <v>-27</v>
      </c>
      <c r="H74" s="149">
        <v>63726</v>
      </c>
      <c r="I74" s="148">
        <v>84717</v>
      </c>
      <c r="J74" s="154">
        <v>90231</v>
      </c>
      <c r="K74" s="142">
        <f t="shared" si="13"/>
        <v>174948</v>
      </c>
    </row>
    <row r="75" spans="1:11" ht="20.25" customHeight="1">
      <c r="A75" s="119" t="s">
        <v>364</v>
      </c>
      <c r="B75" s="132">
        <v>125</v>
      </c>
      <c r="C75" s="134">
        <v>162</v>
      </c>
      <c r="D75" s="108">
        <f t="shared" si="14"/>
        <v>-37</v>
      </c>
      <c r="E75" s="115">
        <v>357</v>
      </c>
      <c r="F75" s="134">
        <v>291</v>
      </c>
      <c r="G75" s="108">
        <f t="shared" si="12"/>
        <v>66</v>
      </c>
      <c r="H75" s="149">
        <v>63779</v>
      </c>
      <c r="I75" s="148">
        <v>84780</v>
      </c>
      <c r="J75" s="154">
        <v>90236</v>
      </c>
      <c r="K75" s="142">
        <f t="shared" si="13"/>
        <v>175016</v>
      </c>
    </row>
    <row r="76" spans="1:11" ht="20.25" customHeight="1">
      <c r="A76" s="119" t="s">
        <v>365</v>
      </c>
      <c r="B76" s="132">
        <v>114</v>
      </c>
      <c r="C76" s="134">
        <v>165</v>
      </c>
      <c r="D76" s="108">
        <f t="shared" si="14"/>
        <v>-51</v>
      </c>
      <c r="E76" s="115">
        <v>313</v>
      </c>
      <c r="F76" s="134">
        <v>301</v>
      </c>
      <c r="G76" s="108">
        <f t="shared" si="12"/>
        <v>12</v>
      </c>
      <c r="H76" s="149">
        <v>63686</v>
      </c>
      <c r="I76" s="148">
        <v>84763</v>
      </c>
      <c r="J76" s="154">
        <v>90224</v>
      </c>
      <c r="K76" s="142">
        <f t="shared" si="13"/>
        <v>174987</v>
      </c>
    </row>
    <row r="77" spans="1:11" ht="20.25" customHeight="1">
      <c r="A77" s="119" t="s">
        <v>366</v>
      </c>
      <c r="B77" s="132">
        <v>150</v>
      </c>
      <c r="C77" s="134">
        <v>176</v>
      </c>
      <c r="D77" s="108">
        <f t="shared" si="14"/>
        <v>-26</v>
      </c>
      <c r="E77" s="115">
        <v>351</v>
      </c>
      <c r="F77" s="134">
        <v>312</v>
      </c>
      <c r="G77" s="108">
        <f t="shared" ref="G77:G82" si="15">E77-F77</f>
        <v>39</v>
      </c>
      <c r="H77" s="149">
        <v>63669</v>
      </c>
      <c r="I77" s="148">
        <v>84790</v>
      </c>
      <c r="J77" s="154">
        <v>90236</v>
      </c>
      <c r="K77" s="142">
        <f t="shared" ref="K77:K82" si="16">SUM(I77:J77)</f>
        <v>175026</v>
      </c>
    </row>
    <row r="78" spans="1:11" ht="20.25" customHeight="1">
      <c r="A78" s="119" t="s">
        <v>356</v>
      </c>
      <c r="B78" s="132">
        <v>130</v>
      </c>
      <c r="C78" s="134">
        <v>164</v>
      </c>
      <c r="D78" s="108">
        <f t="shared" si="14"/>
        <v>-34</v>
      </c>
      <c r="E78" s="115">
        <v>355</v>
      </c>
      <c r="F78" s="134">
        <v>386</v>
      </c>
      <c r="G78" s="108">
        <f t="shared" si="15"/>
        <v>-31</v>
      </c>
      <c r="H78" s="149">
        <v>63620</v>
      </c>
      <c r="I78" s="148">
        <v>84780</v>
      </c>
      <c r="J78" s="154">
        <v>90233</v>
      </c>
      <c r="K78" s="142">
        <f t="shared" si="16"/>
        <v>175013</v>
      </c>
    </row>
    <row r="79" spans="1:11" ht="20.25" customHeight="1">
      <c r="A79" s="119" t="s">
        <v>355</v>
      </c>
      <c r="B79" s="132">
        <v>133</v>
      </c>
      <c r="C79" s="134">
        <v>154</v>
      </c>
      <c r="D79" s="108">
        <f t="shared" si="14"/>
        <v>-21</v>
      </c>
      <c r="E79" s="115">
        <v>394</v>
      </c>
      <c r="F79" s="134">
        <v>331</v>
      </c>
      <c r="G79" s="108">
        <f t="shared" si="15"/>
        <v>63</v>
      </c>
      <c r="H79" s="149">
        <v>63636</v>
      </c>
      <c r="I79" s="148">
        <v>84798</v>
      </c>
      <c r="J79" s="154">
        <v>90280</v>
      </c>
      <c r="K79" s="142">
        <f t="shared" si="16"/>
        <v>175078</v>
      </c>
    </row>
    <row r="80" spans="1:11" ht="20.25" customHeight="1">
      <c r="A80" s="119" t="s">
        <v>357</v>
      </c>
      <c r="B80" s="125">
        <v>115</v>
      </c>
      <c r="C80" s="117">
        <v>141</v>
      </c>
      <c r="D80" s="108">
        <f t="shared" ref="D80:D85" si="17">B80-C80</f>
        <v>-26</v>
      </c>
      <c r="E80" s="122">
        <v>317</v>
      </c>
      <c r="F80" s="117">
        <v>285</v>
      </c>
      <c r="G80" s="108">
        <f t="shared" si="15"/>
        <v>32</v>
      </c>
      <c r="H80" s="143">
        <v>63548</v>
      </c>
      <c r="I80" s="140">
        <v>84788</v>
      </c>
      <c r="J80" s="252">
        <v>90248</v>
      </c>
      <c r="K80" s="142">
        <f t="shared" si="16"/>
        <v>175036</v>
      </c>
    </row>
    <row r="81" spans="1:11" ht="20.25" customHeight="1">
      <c r="A81" s="128" t="s">
        <v>334</v>
      </c>
      <c r="B81" s="125">
        <v>164</v>
      </c>
      <c r="C81" s="117">
        <v>189</v>
      </c>
      <c r="D81" s="106">
        <f t="shared" si="17"/>
        <v>-25</v>
      </c>
      <c r="E81" s="122">
        <v>339</v>
      </c>
      <c r="F81" s="117">
        <v>289</v>
      </c>
      <c r="G81" s="106">
        <f t="shared" si="15"/>
        <v>50</v>
      </c>
      <c r="H81" s="143">
        <v>63474</v>
      </c>
      <c r="I81" s="140">
        <v>84772</v>
      </c>
      <c r="J81" s="252">
        <v>90258</v>
      </c>
      <c r="K81" s="153">
        <f t="shared" si="16"/>
        <v>175030</v>
      </c>
    </row>
    <row r="82" spans="1:11" ht="20.25" customHeight="1">
      <c r="A82" s="128" t="s">
        <v>333</v>
      </c>
      <c r="B82" s="125">
        <v>140</v>
      </c>
      <c r="C82" s="117">
        <v>162</v>
      </c>
      <c r="D82" s="106">
        <f t="shared" si="17"/>
        <v>-22</v>
      </c>
      <c r="E82" s="122">
        <v>781</v>
      </c>
      <c r="F82" s="117">
        <v>711</v>
      </c>
      <c r="G82" s="106">
        <f t="shared" si="15"/>
        <v>70</v>
      </c>
      <c r="H82" s="143">
        <v>63429</v>
      </c>
      <c r="I82" s="140">
        <v>84748</v>
      </c>
      <c r="J82" s="252">
        <v>90257</v>
      </c>
      <c r="K82" s="153">
        <f t="shared" si="16"/>
        <v>175005</v>
      </c>
    </row>
    <row r="83" spans="1:11" ht="20.25" customHeight="1">
      <c r="A83" s="128" t="s">
        <v>335</v>
      </c>
      <c r="B83" s="127">
        <v>130</v>
      </c>
      <c r="C83" s="150">
        <v>172</v>
      </c>
      <c r="D83" s="106">
        <f t="shared" si="17"/>
        <v>-42</v>
      </c>
      <c r="E83" s="151">
        <v>1183</v>
      </c>
      <c r="F83" s="150">
        <v>1279</v>
      </c>
      <c r="G83" s="106">
        <f t="shared" ref="G83:G88" si="18">E83-F83</f>
        <v>-96</v>
      </c>
      <c r="H83" s="152">
        <v>63231</v>
      </c>
      <c r="I83" s="151">
        <v>84707</v>
      </c>
      <c r="J83" s="150">
        <v>90250</v>
      </c>
      <c r="K83" s="153">
        <f t="shared" ref="K83:K88" si="19">SUM(I83:J83)</f>
        <v>174957</v>
      </c>
    </row>
    <row r="84" spans="1:11" ht="20.25" customHeight="1">
      <c r="A84" s="128" t="s">
        <v>297</v>
      </c>
      <c r="B84" s="125">
        <v>134</v>
      </c>
      <c r="C84" s="141">
        <v>220</v>
      </c>
      <c r="D84" s="111">
        <f t="shared" si="17"/>
        <v>-86</v>
      </c>
      <c r="E84" s="140">
        <v>356</v>
      </c>
      <c r="F84" s="141">
        <v>297</v>
      </c>
      <c r="G84" s="111">
        <f t="shared" si="18"/>
        <v>59</v>
      </c>
      <c r="H84" s="143">
        <v>63025</v>
      </c>
      <c r="I84" s="140">
        <v>84806</v>
      </c>
      <c r="J84" s="141">
        <v>90289</v>
      </c>
      <c r="K84" s="209">
        <f t="shared" si="19"/>
        <v>175095</v>
      </c>
    </row>
    <row r="85" spans="1:11" ht="20.25" customHeight="1">
      <c r="A85" s="128" t="s">
        <v>298</v>
      </c>
      <c r="B85" s="125">
        <v>113</v>
      </c>
      <c r="C85" s="141">
        <v>208</v>
      </c>
      <c r="D85" s="111">
        <f t="shared" si="17"/>
        <v>-95</v>
      </c>
      <c r="E85" s="140">
        <v>335</v>
      </c>
      <c r="F85" s="141">
        <v>236</v>
      </c>
      <c r="G85" s="111">
        <f t="shared" si="18"/>
        <v>99</v>
      </c>
      <c r="H85" s="143">
        <v>63012</v>
      </c>
      <c r="I85" s="140">
        <v>84779</v>
      </c>
      <c r="J85" s="141">
        <v>90343</v>
      </c>
      <c r="K85" s="209">
        <f t="shared" si="19"/>
        <v>175122</v>
      </c>
    </row>
    <row r="86" spans="1:11" ht="20.25" customHeight="1">
      <c r="A86" s="128" t="s">
        <v>296</v>
      </c>
      <c r="B86" s="127">
        <v>127</v>
      </c>
      <c r="C86" s="121">
        <v>161</v>
      </c>
      <c r="D86" s="111">
        <f t="shared" ref="D86:D91" si="20">B86-C86</f>
        <v>-34</v>
      </c>
      <c r="E86" s="124">
        <v>401</v>
      </c>
      <c r="F86" s="121">
        <v>272</v>
      </c>
      <c r="G86" s="111">
        <f t="shared" si="18"/>
        <v>129</v>
      </c>
      <c r="H86" s="152">
        <v>62919</v>
      </c>
      <c r="I86" s="151">
        <v>84759</v>
      </c>
      <c r="J86" s="150">
        <v>90359</v>
      </c>
      <c r="K86" s="209">
        <f t="shared" si="19"/>
        <v>175118</v>
      </c>
    </row>
    <row r="87" spans="1:11" ht="20.25" customHeight="1">
      <c r="A87" s="128" t="s">
        <v>292</v>
      </c>
      <c r="B87" s="125">
        <v>132</v>
      </c>
      <c r="C87" s="117">
        <v>140</v>
      </c>
      <c r="D87" s="111">
        <f t="shared" si="20"/>
        <v>-8</v>
      </c>
      <c r="E87" s="122">
        <v>361</v>
      </c>
      <c r="F87" s="117">
        <v>301</v>
      </c>
      <c r="G87" s="111">
        <f t="shared" si="18"/>
        <v>60</v>
      </c>
      <c r="H87" s="143">
        <v>62876</v>
      </c>
      <c r="I87" s="140">
        <v>84681</v>
      </c>
      <c r="J87" s="141">
        <v>90342</v>
      </c>
      <c r="K87" s="209">
        <f t="shared" si="19"/>
        <v>175023</v>
      </c>
    </row>
    <row r="88" spans="1:11" ht="20.25" customHeight="1">
      <c r="A88" s="128" t="s">
        <v>291</v>
      </c>
      <c r="B88" s="125">
        <v>138</v>
      </c>
      <c r="C88" s="117">
        <v>167</v>
      </c>
      <c r="D88" s="111">
        <f t="shared" si="20"/>
        <v>-29</v>
      </c>
      <c r="E88" s="122">
        <v>444</v>
      </c>
      <c r="F88" s="117">
        <v>248</v>
      </c>
      <c r="G88" s="111">
        <f t="shared" si="18"/>
        <v>196</v>
      </c>
      <c r="H88" s="143">
        <v>62789</v>
      </c>
      <c r="I88" s="140">
        <v>84646</v>
      </c>
      <c r="J88" s="141">
        <v>90325</v>
      </c>
      <c r="K88" s="209">
        <f t="shared" si="19"/>
        <v>174971</v>
      </c>
    </row>
    <row r="89" spans="1:11" ht="20.25" customHeight="1">
      <c r="A89" s="128" t="s">
        <v>295</v>
      </c>
      <c r="B89" s="127">
        <v>133</v>
      </c>
      <c r="C89" s="121">
        <v>160</v>
      </c>
      <c r="D89" s="111">
        <f t="shared" si="20"/>
        <v>-27</v>
      </c>
      <c r="E89" s="124">
        <v>380</v>
      </c>
      <c r="F89" s="121">
        <v>318</v>
      </c>
      <c r="G89" s="111">
        <f t="shared" ref="G89:G94" si="21">E89-F89</f>
        <v>62</v>
      </c>
      <c r="H89" s="152">
        <v>62628</v>
      </c>
      <c r="I89" s="151">
        <v>84537</v>
      </c>
      <c r="J89" s="150">
        <v>90267</v>
      </c>
      <c r="K89" s="209">
        <f t="shared" ref="K89:K95" si="22">SUM(I89:J89)</f>
        <v>174804</v>
      </c>
    </row>
    <row r="90" spans="1:11" ht="20.25" customHeight="1">
      <c r="A90" s="122" t="s">
        <v>283</v>
      </c>
      <c r="B90" s="125">
        <v>132</v>
      </c>
      <c r="C90" s="117">
        <v>169</v>
      </c>
      <c r="D90" s="110">
        <f t="shared" si="20"/>
        <v>-37</v>
      </c>
      <c r="E90" s="122">
        <v>369</v>
      </c>
      <c r="F90" s="117">
        <v>326</v>
      </c>
      <c r="G90" s="110">
        <f t="shared" si="21"/>
        <v>43</v>
      </c>
      <c r="H90" s="143">
        <v>62534</v>
      </c>
      <c r="I90" s="140">
        <v>84477</v>
      </c>
      <c r="J90" s="141">
        <v>90292</v>
      </c>
      <c r="K90" s="142">
        <f t="shared" si="22"/>
        <v>174769</v>
      </c>
    </row>
    <row r="91" spans="1:11" ht="20.25" customHeight="1">
      <c r="A91" s="122" t="s">
        <v>284</v>
      </c>
      <c r="B91" s="125">
        <v>149</v>
      </c>
      <c r="C91" s="117">
        <v>137</v>
      </c>
      <c r="D91" s="110">
        <f t="shared" si="20"/>
        <v>12</v>
      </c>
      <c r="E91" s="122">
        <v>320</v>
      </c>
      <c r="F91" s="117">
        <v>288</v>
      </c>
      <c r="G91" s="110">
        <f t="shared" si="21"/>
        <v>32</v>
      </c>
      <c r="H91" s="143">
        <v>62497</v>
      </c>
      <c r="I91" s="140">
        <v>84400</v>
      </c>
      <c r="J91" s="141">
        <v>90323</v>
      </c>
      <c r="K91" s="142">
        <f t="shared" si="22"/>
        <v>174723</v>
      </c>
    </row>
    <row r="92" spans="1:11" ht="20.25" customHeight="1">
      <c r="A92" s="124" t="s">
        <v>285</v>
      </c>
      <c r="B92" s="127">
        <v>125</v>
      </c>
      <c r="C92" s="121">
        <v>188</v>
      </c>
      <c r="D92" s="111">
        <f t="shared" ref="D92:D98" si="23">B92-C92</f>
        <v>-63</v>
      </c>
      <c r="E92" s="124">
        <v>370</v>
      </c>
      <c r="F92" s="121">
        <v>308</v>
      </c>
      <c r="G92" s="111">
        <f t="shared" si="21"/>
        <v>62</v>
      </c>
      <c r="H92" s="152">
        <v>62421</v>
      </c>
      <c r="I92" s="151">
        <v>84400</v>
      </c>
      <c r="J92" s="150">
        <v>90319</v>
      </c>
      <c r="K92" s="142">
        <f t="shared" si="22"/>
        <v>174719</v>
      </c>
    </row>
    <row r="93" spans="1:11" ht="20.25" customHeight="1">
      <c r="A93" s="124" t="s">
        <v>274</v>
      </c>
      <c r="B93" s="125">
        <v>136</v>
      </c>
      <c r="C93" s="117">
        <v>155</v>
      </c>
      <c r="D93" s="111">
        <f t="shared" si="23"/>
        <v>-19</v>
      </c>
      <c r="E93" s="122">
        <v>408</v>
      </c>
      <c r="F93" s="117">
        <v>282</v>
      </c>
      <c r="G93" s="111">
        <f t="shared" si="21"/>
        <v>126</v>
      </c>
      <c r="H93" s="143">
        <v>62353</v>
      </c>
      <c r="I93" s="140">
        <v>84381</v>
      </c>
      <c r="J93" s="141">
        <v>90339</v>
      </c>
      <c r="K93" s="142">
        <f t="shared" si="22"/>
        <v>174720</v>
      </c>
    </row>
    <row r="94" spans="1:11" ht="20.25" customHeight="1">
      <c r="A94" s="124" t="s">
        <v>275</v>
      </c>
      <c r="B94" s="125">
        <v>150</v>
      </c>
      <c r="C94" s="117">
        <v>180</v>
      </c>
      <c r="D94" s="111">
        <f t="shared" si="23"/>
        <v>-30</v>
      </c>
      <c r="E94" s="122">
        <v>839</v>
      </c>
      <c r="F94" s="117">
        <v>734</v>
      </c>
      <c r="G94" s="111">
        <f t="shared" si="21"/>
        <v>105</v>
      </c>
      <c r="H94" s="143">
        <v>62233</v>
      </c>
      <c r="I94" s="140">
        <v>84307</v>
      </c>
      <c r="J94" s="141">
        <v>90306</v>
      </c>
      <c r="K94" s="142">
        <f t="shared" si="22"/>
        <v>174613</v>
      </c>
    </row>
    <row r="95" spans="1:11" ht="20.25" customHeight="1">
      <c r="A95" s="122" t="s">
        <v>276</v>
      </c>
      <c r="B95" s="125">
        <v>128</v>
      </c>
      <c r="C95" s="117">
        <v>221</v>
      </c>
      <c r="D95" s="110">
        <f t="shared" si="23"/>
        <v>-93</v>
      </c>
      <c r="E95" s="140">
        <v>1176</v>
      </c>
      <c r="F95" s="141">
        <v>1284</v>
      </c>
      <c r="G95" s="110">
        <f t="shared" ref="G95:G100" si="24">E95-F95</f>
        <v>-108</v>
      </c>
      <c r="H95" s="143">
        <v>62038</v>
      </c>
      <c r="I95" s="140">
        <v>84284</v>
      </c>
      <c r="J95" s="154">
        <v>90254</v>
      </c>
      <c r="K95" s="142">
        <f t="shared" si="22"/>
        <v>174538</v>
      </c>
    </row>
    <row r="96" spans="1:11" ht="20.25" customHeight="1">
      <c r="A96" s="131" t="s">
        <v>265</v>
      </c>
      <c r="B96" s="130">
        <v>116</v>
      </c>
      <c r="C96" s="114">
        <v>181</v>
      </c>
      <c r="D96" s="111">
        <f t="shared" si="23"/>
        <v>-65</v>
      </c>
      <c r="E96" s="131">
        <v>342</v>
      </c>
      <c r="F96" s="114">
        <v>270</v>
      </c>
      <c r="G96" s="111">
        <f t="shared" si="24"/>
        <v>72</v>
      </c>
      <c r="H96" s="61">
        <v>61912</v>
      </c>
      <c r="I96" s="147">
        <v>84416</v>
      </c>
      <c r="J96" s="141">
        <v>90323</v>
      </c>
      <c r="K96" s="142">
        <f>SUM(I96:J96)</f>
        <v>174739</v>
      </c>
    </row>
    <row r="97" spans="1:11" ht="20.25" customHeight="1">
      <c r="A97" s="122" t="s">
        <v>209</v>
      </c>
      <c r="B97" s="125">
        <v>144</v>
      </c>
      <c r="C97" s="117">
        <v>254</v>
      </c>
      <c r="D97" s="111">
        <f t="shared" si="23"/>
        <v>-110</v>
      </c>
      <c r="E97" s="122">
        <v>328</v>
      </c>
      <c r="F97" s="117">
        <v>217</v>
      </c>
      <c r="G97" s="111">
        <f t="shared" si="24"/>
        <v>111</v>
      </c>
      <c r="H97" s="143">
        <v>61830</v>
      </c>
      <c r="I97" s="140">
        <v>84403</v>
      </c>
      <c r="J97" s="141">
        <v>90329</v>
      </c>
      <c r="K97" s="144">
        <f>SUM(I97:J97)</f>
        <v>174732</v>
      </c>
    </row>
    <row r="98" spans="1:11" ht="20.25" customHeight="1">
      <c r="A98" s="115" t="s">
        <v>259</v>
      </c>
      <c r="B98" s="132">
        <v>105</v>
      </c>
      <c r="C98" s="134">
        <v>174</v>
      </c>
      <c r="D98" s="110">
        <f t="shared" si="23"/>
        <v>-69</v>
      </c>
      <c r="E98" s="115">
        <v>278</v>
      </c>
      <c r="F98" s="134">
        <v>274</v>
      </c>
      <c r="G98" s="110">
        <f t="shared" si="24"/>
        <v>4</v>
      </c>
      <c r="H98" s="149">
        <v>61780</v>
      </c>
      <c r="I98" s="148">
        <v>84375</v>
      </c>
      <c r="J98" s="154">
        <v>90356</v>
      </c>
      <c r="K98" s="230">
        <f>SUM(I98:J98)</f>
        <v>174731</v>
      </c>
    </row>
    <row r="99" spans="1:11" ht="20.25" customHeight="1">
      <c r="A99" s="122" t="s">
        <v>166</v>
      </c>
      <c r="B99" s="125">
        <v>113</v>
      </c>
      <c r="C99" s="117">
        <v>163</v>
      </c>
      <c r="D99" s="111">
        <f t="shared" ref="D99:D106" si="25">B99-C99</f>
        <v>-50</v>
      </c>
      <c r="E99" s="122">
        <v>300</v>
      </c>
      <c r="F99" s="117">
        <v>263</v>
      </c>
      <c r="G99" s="111">
        <f t="shared" si="24"/>
        <v>37</v>
      </c>
      <c r="H99" s="143">
        <v>61780</v>
      </c>
      <c r="I99" s="140">
        <v>84412</v>
      </c>
      <c r="J99" s="141">
        <v>90384</v>
      </c>
      <c r="K99" s="144">
        <f>SUM(I99:J99)</f>
        <v>174796</v>
      </c>
    </row>
    <row r="100" spans="1:11" ht="20.25" customHeight="1">
      <c r="A100" s="119" t="s">
        <v>156</v>
      </c>
      <c r="B100" s="127">
        <v>142</v>
      </c>
      <c r="C100" s="121">
        <v>164</v>
      </c>
      <c r="D100" s="111">
        <f t="shared" si="25"/>
        <v>-22</v>
      </c>
      <c r="E100" s="124">
        <v>376</v>
      </c>
      <c r="F100" s="121">
        <v>291</v>
      </c>
      <c r="G100" s="111">
        <f t="shared" si="24"/>
        <v>85</v>
      </c>
      <c r="H100" s="152">
        <v>61730</v>
      </c>
      <c r="I100" s="151">
        <v>84454</v>
      </c>
      <c r="J100" s="150">
        <v>90355</v>
      </c>
      <c r="K100" s="144">
        <f>SUM(I100:J100)</f>
        <v>174809</v>
      </c>
    </row>
    <row r="101" spans="1:11" ht="20.25" customHeight="1">
      <c r="A101" s="131" t="s">
        <v>258</v>
      </c>
      <c r="B101" s="130">
        <v>137</v>
      </c>
      <c r="C101" s="114">
        <v>172</v>
      </c>
      <c r="D101" s="111">
        <f t="shared" si="25"/>
        <v>-35</v>
      </c>
      <c r="E101" s="131">
        <v>385</v>
      </c>
      <c r="F101" s="114">
        <v>315</v>
      </c>
      <c r="G101" s="111">
        <f t="shared" ref="G101:G106" si="26">E101-F101</f>
        <v>70</v>
      </c>
      <c r="H101" s="61">
        <v>61619</v>
      </c>
      <c r="I101" s="147">
        <v>84416</v>
      </c>
      <c r="J101" s="150">
        <v>90330</v>
      </c>
      <c r="K101" s="146">
        <f t="shared" ref="K101:K106" si="27">SUM(I101:J101)</f>
        <v>174746</v>
      </c>
    </row>
    <row r="102" spans="1:11" ht="20.25" customHeight="1">
      <c r="A102" s="122" t="s">
        <v>141</v>
      </c>
      <c r="B102" s="125">
        <v>130</v>
      </c>
      <c r="C102" s="117">
        <v>138</v>
      </c>
      <c r="D102" s="111">
        <f t="shared" si="25"/>
        <v>-8</v>
      </c>
      <c r="E102" s="122">
        <v>382</v>
      </c>
      <c r="F102" s="117">
        <v>287</v>
      </c>
      <c r="G102" s="111">
        <f t="shared" si="26"/>
        <v>95</v>
      </c>
      <c r="H102" s="143">
        <v>61559</v>
      </c>
      <c r="I102" s="140">
        <v>84380</v>
      </c>
      <c r="J102" s="188">
        <v>90331</v>
      </c>
      <c r="K102" s="142">
        <f t="shared" si="27"/>
        <v>174711</v>
      </c>
    </row>
    <row r="103" spans="1:11" ht="20.25" customHeight="1">
      <c r="A103" s="119" t="s">
        <v>142</v>
      </c>
      <c r="B103" s="127">
        <v>138</v>
      </c>
      <c r="C103" s="121">
        <v>145</v>
      </c>
      <c r="D103" s="111">
        <f t="shared" si="25"/>
        <v>-7</v>
      </c>
      <c r="E103" s="124">
        <v>365</v>
      </c>
      <c r="F103" s="121">
        <v>281</v>
      </c>
      <c r="G103" s="111">
        <f t="shared" si="26"/>
        <v>84</v>
      </c>
      <c r="H103" s="152">
        <v>61483</v>
      </c>
      <c r="I103" s="151">
        <v>84310</v>
      </c>
      <c r="J103" s="189">
        <v>90314</v>
      </c>
      <c r="K103" s="142">
        <f t="shared" si="27"/>
        <v>174624</v>
      </c>
    </row>
    <row r="104" spans="1:11" ht="20.25" customHeight="1">
      <c r="A104" s="115" t="s">
        <v>255</v>
      </c>
      <c r="B104" s="132">
        <v>121</v>
      </c>
      <c r="C104" s="134">
        <v>149</v>
      </c>
      <c r="D104" s="110">
        <f t="shared" si="25"/>
        <v>-28</v>
      </c>
      <c r="E104" s="115">
        <v>263</v>
      </c>
      <c r="F104" s="134">
        <v>281</v>
      </c>
      <c r="G104" s="110">
        <f t="shared" si="26"/>
        <v>-18</v>
      </c>
      <c r="H104" s="149">
        <v>61385</v>
      </c>
      <c r="I104" s="148">
        <v>84279</v>
      </c>
      <c r="J104" s="154">
        <v>90268</v>
      </c>
      <c r="K104" s="230">
        <f t="shared" si="27"/>
        <v>174547</v>
      </c>
    </row>
    <row r="105" spans="1:11" ht="20.25" customHeight="1">
      <c r="A105" s="122" t="s">
        <v>138</v>
      </c>
      <c r="B105" s="125">
        <v>119</v>
      </c>
      <c r="C105" s="117">
        <v>143</v>
      </c>
      <c r="D105" s="111">
        <f t="shared" si="25"/>
        <v>-24</v>
      </c>
      <c r="E105" s="122">
        <v>333</v>
      </c>
      <c r="F105" s="117">
        <v>300</v>
      </c>
      <c r="G105" s="111">
        <f t="shared" si="26"/>
        <v>33</v>
      </c>
      <c r="H105" s="143">
        <v>61352</v>
      </c>
      <c r="I105" s="140">
        <v>84271</v>
      </c>
      <c r="J105" s="188">
        <v>90322</v>
      </c>
      <c r="K105" s="142">
        <f t="shared" si="27"/>
        <v>174593</v>
      </c>
    </row>
    <row r="106" spans="1:11" ht="20.25" customHeight="1">
      <c r="A106" s="119" t="s">
        <v>139</v>
      </c>
      <c r="B106" s="127">
        <v>121</v>
      </c>
      <c r="C106" s="121">
        <v>160</v>
      </c>
      <c r="D106" s="111">
        <f t="shared" si="25"/>
        <v>-39</v>
      </c>
      <c r="E106" s="124">
        <v>858</v>
      </c>
      <c r="F106" s="121">
        <v>740</v>
      </c>
      <c r="G106" s="111">
        <f t="shared" si="26"/>
        <v>118</v>
      </c>
      <c r="H106" s="152">
        <v>61271</v>
      </c>
      <c r="I106" s="151">
        <v>84269</v>
      </c>
      <c r="J106" s="189">
        <v>90315</v>
      </c>
      <c r="K106" s="142">
        <f t="shared" si="27"/>
        <v>174584</v>
      </c>
    </row>
    <row r="107" spans="1:11" ht="20.25" customHeight="1">
      <c r="A107" s="131" t="s">
        <v>252</v>
      </c>
      <c r="B107" s="130">
        <v>133</v>
      </c>
      <c r="C107" s="114">
        <v>150</v>
      </c>
      <c r="D107" s="111">
        <f t="shared" ref="D107:D112" si="28">B107-C107</f>
        <v>-17</v>
      </c>
      <c r="E107" s="131">
        <v>973</v>
      </c>
      <c r="F107" s="114">
        <v>1358</v>
      </c>
      <c r="G107" s="111">
        <f t="shared" ref="G107:G114" si="29">E107-F107</f>
        <v>-385</v>
      </c>
      <c r="H107" s="61">
        <v>61052</v>
      </c>
      <c r="I107" s="147">
        <v>84224</v>
      </c>
      <c r="J107" s="145">
        <v>90281</v>
      </c>
      <c r="K107" s="146">
        <f t="shared" ref="K107:K112" si="30">SUM(I107:J107)</f>
        <v>174505</v>
      </c>
    </row>
    <row r="108" spans="1:11" ht="20.25" customHeight="1">
      <c r="A108" s="122" t="s">
        <v>129</v>
      </c>
      <c r="B108" s="125">
        <v>114</v>
      </c>
      <c r="C108" s="117">
        <v>153</v>
      </c>
      <c r="D108" s="111">
        <f t="shared" si="28"/>
        <v>-39</v>
      </c>
      <c r="E108" s="122">
        <v>370</v>
      </c>
      <c r="F108" s="117">
        <v>244</v>
      </c>
      <c r="G108" s="111">
        <f t="shared" si="29"/>
        <v>126</v>
      </c>
      <c r="H108" s="143">
        <v>61035</v>
      </c>
      <c r="I108" s="140">
        <v>84443</v>
      </c>
      <c r="J108" s="141">
        <v>90464</v>
      </c>
      <c r="K108" s="142">
        <f t="shared" si="30"/>
        <v>174907</v>
      </c>
    </row>
    <row r="109" spans="1:11" ht="20.25" customHeight="1">
      <c r="A109" s="119" t="s">
        <v>209</v>
      </c>
      <c r="B109" s="125">
        <v>134</v>
      </c>
      <c r="C109" s="117">
        <v>215</v>
      </c>
      <c r="D109" s="110">
        <f t="shared" si="28"/>
        <v>-81</v>
      </c>
      <c r="E109" s="122">
        <v>285</v>
      </c>
      <c r="F109" s="117">
        <v>233</v>
      </c>
      <c r="G109" s="110">
        <f t="shared" si="29"/>
        <v>52</v>
      </c>
      <c r="H109" s="143">
        <v>60949</v>
      </c>
      <c r="I109" s="140">
        <v>84434</v>
      </c>
      <c r="J109" s="141">
        <v>90386</v>
      </c>
      <c r="K109" s="142">
        <f t="shared" si="30"/>
        <v>174820</v>
      </c>
    </row>
    <row r="110" spans="1:11" ht="20.25" customHeight="1">
      <c r="A110" s="122" t="s">
        <v>246</v>
      </c>
      <c r="B110" s="125">
        <v>115</v>
      </c>
      <c r="C110" s="117">
        <v>172</v>
      </c>
      <c r="D110" s="110">
        <f t="shared" si="28"/>
        <v>-57</v>
      </c>
      <c r="E110" s="122">
        <v>289</v>
      </c>
      <c r="F110" s="117">
        <v>221</v>
      </c>
      <c r="G110" s="110">
        <f t="shared" si="29"/>
        <v>68</v>
      </c>
      <c r="H110" s="143">
        <v>60930</v>
      </c>
      <c r="I110" s="140">
        <v>84434</v>
      </c>
      <c r="J110" s="141">
        <v>90415</v>
      </c>
      <c r="K110" s="230">
        <f t="shared" si="30"/>
        <v>174849</v>
      </c>
    </row>
    <row r="111" spans="1:11" ht="20.25" customHeight="1">
      <c r="A111" s="122" t="s">
        <v>225</v>
      </c>
      <c r="B111" s="127">
        <v>135</v>
      </c>
      <c r="C111" s="121">
        <v>167</v>
      </c>
      <c r="D111" s="111">
        <f t="shared" si="28"/>
        <v>-32</v>
      </c>
      <c r="E111" s="124">
        <v>300</v>
      </c>
      <c r="F111" s="121">
        <v>307</v>
      </c>
      <c r="G111" s="111">
        <f t="shared" si="29"/>
        <v>-7</v>
      </c>
      <c r="H111" s="152">
        <v>60912</v>
      </c>
      <c r="I111" s="151">
        <v>84408</v>
      </c>
      <c r="J111" s="150">
        <v>90430</v>
      </c>
      <c r="K111" s="142">
        <f t="shared" si="30"/>
        <v>174838</v>
      </c>
    </row>
    <row r="112" spans="1:11" ht="20.25" customHeight="1">
      <c r="A112" s="122" t="s">
        <v>226</v>
      </c>
      <c r="B112" s="127">
        <v>157</v>
      </c>
      <c r="C112" s="121">
        <v>173</v>
      </c>
      <c r="D112" s="111">
        <f t="shared" si="28"/>
        <v>-16</v>
      </c>
      <c r="E112" s="124">
        <v>345</v>
      </c>
      <c r="F112" s="121">
        <v>290</v>
      </c>
      <c r="G112" s="111">
        <f t="shared" si="29"/>
        <v>55</v>
      </c>
      <c r="H112" s="152">
        <v>60882</v>
      </c>
      <c r="I112" s="151">
        <v>84447</v>
      </c>
      <c r="J112" s="150">
        <v>90430</v>
      </c>
      <c r="K112" s="142">
        <f t="shared" si="30"/>
        <v>174877</v>
      </c>
    </row>
    <row r="113" spans="1:11" ht="20.25" customHeight="1">
      <c r="A113" s="124" t="s">
        <v>245</v>
      </c>
      <c r="B113" s="127">
        <v>134</v>
      </c>
      <c r="C113" s="121">
        <v>156</v>
      </c>
      <c r="D113" s="111">
        <f t="shared" ref="D113:D118" si="31">B113-C113</f>
        <v>-22</v>
      </c>
      <c r="E113" s="124">
        <v>372</v>
      </c>
      <c r="F113" s="121">
        <v>267</v>
      </c>
      <c r="G113" s="111">
        <f t="shared" si="29"/>
        <v>105</v>
      </c>
      <c r="H113" s="152">
        <v>60855</v>
      </c>
      <c r="I113" s="151">
        <v>84385</v>
      </c>
      <c r="J113" s="150">
        <v>90453</v>
      </c>
      <c r="K113" s="209">
        <f>SUM(I113:J113)</f>
        <v>174838</v>
      </c>
    </row>
    <row r="114" spans="1:11" ht="20.25" customHeight="1">
      <c r="A114" s="124" t="s">
        <v>214</v>
      </c>
      <c r="B114" s="127">
        <v>118</v>
      </c>
      <c r="C114" s="121">
        <v>149</v>
      </c>
      <c r="D114" s="111">
        <f t="shared" si="31"/>
        <v>-31</v>
      </c>
      <c r="E114" s="124">
        <v>330</v>
      </c>
      <c r="F114" s="121">
        <v>317</v>
      </c>
      <c r="G114" s="111">
        <f t="shared" si="29"/>
        <v>13</v>
      </c>
      <c r="H114" s="152">
        <v>60755</v>
      </c>
      <c r="I114" s="151">
        <v>84335</v>
      </c>
      <c r="J114" s="150">
        <v>90420</v>
      </c>
      <c r="K114" s="142">
        <f>SUM(I114:J114)</f>
        <v>174755</v>
      </c>
    </row>
    <row r="115" spans="1:11" ht="20.25" customHeight="1">
      <c r="A115" s="124" t="s">
        <v>215</v>
      </c>
      <c r="B115" s="127">
        <v>142</v>
      </c>
      <c r="C115" s="121">
        <v>165</v>
      </c>
      <c r="D115" s="111">
        <f t="shared" si="31"/>
        <v>-23</v>
      </c>
      <c r="E115" s="124">
        <v>292</v>
      </c>
      <c r="F115" s="121">
        <v>263</v>
      </c>
      <c r="G115" s="111">
        <f>E115-F115</f>
        <v>29</v>
      </c>
      <c r="H115" s="152">
        <v>60735</v>
      </c>
      <c r="I115" s="151">
        <v>84348</v>
      </c>
      <c r="J115" s="150">
        <v>90425</v>
      </c>
      <c r="K115" s="142">
        <f>SUM(I115:J115)</f>
        <v>174773</v>
      </c>
    </row>
    <row r="116" spans="1:11" ht="20.25" customHeight="1">
      <c r="A116" s="131" t="s">
        <v>243</v>
      </c>
      <c r="B116" s="127">
        <v>112</v>
      </c>
      <c r="C116" s="121">
        <v>141</v>
      </c>
      <c r="D116" s="111">
        <f t="shared" si="31"/>
        <v>-29</v>
      </c>
      <c r="E116" s="124">
        <v>279</v>
      </c>
      <c r="F116" s="121">
        <v>282</v>
      </c>
      <c r="G116" s="111">
        <f>E116-F116</f>
        <v>-3</v>
      </c>
      <c r="H116" s="152">
        <v>60691</v>
      </c>
      <c r="I116" s="151">
        <v>84326</v>
      </c>
      <c r="J116" s="150">
        <v>90441</v>
      </c>
      <c r="K116" s="146">
        <f t="shared" ref="K116:K121" si="32">SUM(I116:J116)</f>
        <v>174767</v>
      </c>
    </row>
    <row r="117" spans="1:11" ht="20.25" customHeight="1">
      <c r="A117" s="122" t="s">
        <v>138</v>
      </c>
      <c r="B117" s="127">
        <v>156</v>
      </c>
      <c r="C117" s="121">
        <v>184</v>
      </c>
      <c r="D117" s="111">
        <f t="shared" si="31"/>
        <v>-28</v>
      </c>
      <c r="E117" s="124">
        <v>356</v>
      </c>
      <c r="F117" s="121">
        <v>246</v>
      </c>
      <c r="G117" s="111">
        <f>E117-F117</f>
        <v>110</v>
      </c>
      <c r="H117" s="152">
        <v>60707</v>
      </c>
      <c r="I117" s="151">
        <v>84362</v>
      </c>
      <c r="J117" s="150">
        <v>90437</v>
      </c>
      <c r="K117" s="142">
        <f t="shared" si="32"/>
        <v>174799</v>
      </c>
    </row>
    <row r="118" spans="1:11" ht="20.25" customHeight="1">
      <c r="A118" s="119" t="s">
        <v>139</v>
      </c>
      <c r="B118" s="125">
        <v>121</v>
      </c>
      <c r="C118" s="117">
        <v>184</v>
      </c>
      <c r="D118" s="110">
        <f t="shared" si="31"/>
        <v>-63</v>
      </c>
      <c r="E118" s="122">
        <v>818</v>
      </c>
      <c r="F118" s="117">
        <v>740</v>
      </c>
      <c r="G118" s="110">
        <f>E118-F118</f>
        <v>78</v>
      </c>
      <c r="H118" s="143">
        <v>60573</v>
      </c>
      <c r="I118" s="140">
        <v>84327</v>
      </c>
      <c r="J118" s="141">
        <v>90390</v>
      </c>
      <c r="K118" s="142">
        <f t="shared" si="32"/>
        <v>174717</v>
      </c>
    </row>
    <row r="119" spans="1:11" ht="20.25" customHeight="1">
      <c r="A119" s="131" t="s">
        <v>241</v>
      </c>
      <c r="B119" s="127">
        <v>113</v>
      </c>
      <c r="C119" s="121">
        <v>190</v>
      </c>
      <c r="D119" s="111">
        <f t="shared" ref="D119:D124" si="33">B119-C119</f>
        <v>-77</v>
      </c>
      <c r="E119" s="124">
        <v>989</v>
      </c>
      <c r="F119" s="121">
        <v>1204</v>
      </c>
      <c r="G119" s="111">
        <f t="shared" ref="G119:G124" si="34">E119-F119</f>
        <v>-215</v>
      </c>
      <c r="H119" s="152">
        <v>60395</v>
      </c>
      <c r="I119" s="151">
        <v>84303</v>
      </c>
      <c r="J119" s="150">
        <v>90399</v>
      </c>
      <c r="K119" s="146">
        <f t="shared" si="32"/>
        <v>174702</v>
      </c>
    </row>
    <row r="120" spans="1:11" ht="20.25" customHeight="1">
      <c r="A120" s="122" t="s">
        <v>129</v>
      </c>
      <c r="B120" s="127">
        <v>122</v>
      </c>
      <c r="C120" s="121">
        <v>166</v>
      </c>
      <c r="D120" s="111">
        <f t="shared" si="33"/>
        <v>-44</v>
      </c>
      <c r="E120" s="124">
        <v>347</v>
      </c>
      <c r="F120" s="121">
        <v>235</v>
      </c>
      <c r="G120" s="111">
        <f t="shared" si="34"/>
        <v>112</v>
      </c>
      <c r="H120" s="152">
        <v>60368</v>
      </c>
      <c r="I120" s="151">
        <v>84458</v>
      </c>
      <c r="J120" s="150">
        <v>90536</v>
      </c>
      <c r="K120" s="142">
        <f t="shared" si="32"/>
        <v>174994</v>
      </c>
    </row>
    <row r="121" spans="1:11" ht="20.25" customHeight="1">
      <c r="A121" s="119" t="s">
        <v>209</v>
      </c>
      <c r="B121" s="125">
        <v>145</v>
      </c>
      <c r="C121" s="117">
        <v>186</v>
      </c>
      <c r="D121" s="110">
        <f t="shared" si="33"/>
        <v>-41</v>
      </c>
      <c r="E121" s="122">
        <v>215</v>
      </c>
      <c r="F121" s="117">
        <v>241</v>
      </c>
      <c r="G121" s="110">
        <f t="shared" si="34"/>
        <v>-26</v>
      </c>
      <c r="H121" s="143">
        <v>60306</v>
      </c>
      <c r="I121" s="140">
        <v>84446</v>
      </c>
      <c r="J121" s="141">
        <v>90480</v>
      </c>
      <c r="K121" s="142">
        <f t="shared" si="32"/>
        <v>174926</v>
      </c>
    </row>
    <row r="122" spans="1:11" ht="20.25" customHeight="1">
      <c r="A122" s="122" t="s">
        <v>224</v>
      </c>
      <c r="B122" s="125">
        <v>114</v>
      </c>
      <c r="C122" s="117">
        <v>164</v>
      </c>
      <c r="D122" s="110">
        <f t="shared" si="33"/>
        <v>-50</v>
      </c>
      <c r="E122" s="122">
        <v>238</v>
      </c>
      <c r="F122" s="117">
        <v>210</v>
      </c>
      <c r="G122" s="110">
        <f t="shared" si="34"/>
        <v>28</v>
      </c>
      <c r="H122" s="143">
        <v>60336</v>
      </c>
      <c r="I122" s="140">
        <v>84475</v>
      </c>
      <c r="J122" s="141">
        <v>90518</v>
      </c>
      <c r="K122" s="142">
        <f t="shared" ref="K122:K127" si="35">SUM(I122:J122)</f>
        <v>174993</v>
      </c>
    </row>
    <row r="123" spans="1:11" ht="20.25" customHeight="1">
      <c r="A123" s="122" t="s">
        <v>225</v>
      </c>
      <c r="B123" s="125">
        <v>136</v>
      </c>
      <c r="C123" s="117">
        <v>176</v>
      </c>
      <c r="D123" s="108">
        <f t="shared" si="33"/>
        <v>-40</v>
      </c>
      <c r="E123" s="122">
        <v>308</v>
      </c>
      <c r="F123" s="117">
        <v>244</v>
      </c>
      <c r="G123" s="110">
        <f t="shared" si="34"/>
        <v>64</v>
      </c>
      <c r="H123" s="143">
        <v>60324</v>
      </c>
      <c r="I123" s="140">
        <v>84475</v>
      </c>
      <c r="J123" s="141">
        <v>90540</v>
      </c>
      <c r="K123" s="144">
        <f t="shared" si="35"/>
        <v>175015</v>
      </c>
    </row>
    <row r="124" spans="1:11" ht="20.25" customHeight="1">
      <c r="A124" s="122" t="s">
        <v>226</v>
      </c>
      <c r="B124" s="125">
        <v>168</v>
      </c>
      <c r="C124" s="117">
        <v>188</v>
      </c>
      <c r="D124" s="108">
        <f t="shared" si="33"/>
        <v>-20</v>
      </c>
      <c r="E124" s="122">
        <v>439</v>
      </c>
      <c r="F124" s="117">
        <v>268</v>
      </c>
      <c r="G124" s="110">
        <f t="shared" si="34"/>
        <v>171</v>
      </c>
      <c r="H124" s="143">
        <v>60270</v>
      </c>
      <c r="I124" s="140">
        <v>84432</v>
      </c>
      <c r="J124" s="141">
        <v>90559</v>
      </c>
      <c r="K124" s="144">
        <f t="shared" si="35"/>
        <v>174991</v>
      </c>
    </row>
    <row r="125" spans="1:11" ht="20.25" customHeight="1">
      <c r="A125" s="122" t="s">
        <v>223</v>
      </c>
      <c r="B125" s="125">
        <v>110</v>
      </c>
      <c r="C125" s="117">
        <v>135</v>
      </c>
      <c r="D125" s="110">
        <f t="shared" ref="D125:D130" si="36">B125-C125</f>
        <v>-25</v>
      </c>
      <c r="E125" s="122">
        <v>322</v>
      </c>
      <c r="F125" s="117">
        <v>292</v>
      </c>
      <c r="G125" s="110">
        <f t="shared" ref="G125:G130" si="37">E125-F125</f>
        <v>30</v>
      </c>
      <c r="H125" s="143">
        <v>60143</v>
      </c>
      <c r="I125" s="140">
        <v>84334</v>
      </c>
      <c r="J125" s="141">
        <v>90506</v>
      </c>
      <c r="K125" s="144">
        <f t="shared" si="35"/>
        <v>174840</v>
      </c>
    </row>
    <row r="126" spans="1:11" ht="20.25" customHeight="1">
      <c r="A126" s="122" t="s">
        <v>214</v>
      </c>
      <c r="B126" s="125">
        <v>137</v>
      </c>
      <c r="C126" s="117">
        <v>166</v>
      </c>
      <c r="D126" s="108">
        <f t="shared" si="36"/>
        <v>-29</v>
      </c>
      <c r="E126" s="122">
        <v>389</v>
      </c>
      <c r="F126" s="117">
        <v>306</v>
      </c>
      <c r="G126" s="110">
        <f t="shared" si="37"/>
        <v>83</v>
      </c>
      <c r="H126" s="143">
        <v>60081</v>
      </c>
      <c r="I126" s="140">
        <v>84317</v>
      </c>
      <c r="J126" s="141">
        <v>90518</v>
      </c>
      <c r="K126" s="144">
        <f t="shared" si="35"/>
        <v>174835</v>
      </c>
    </row>
    <row r="127" spans="1:11" ht="20.25" customHeight="1">
      <c r="A127" s="122" t="s">
        <v>215</v>
      </c>
      <c r="B127" s="125">
        <v>129</v>
      </c>
      <c r="C127" s="117">
        <v>152</v>
      </c>
      <c r="D127" s="108">
        <f t="shared" si="36"/>
        <v>-23</v>
      </c>
      <c r="E127" s="122">
        <v>298</v>
      </c>
      <c r="F127" s="117">
        <v>457</v>
      </c>
      <c r="G127" s="110">
        <f t="shared" si="37"/>
        <v>-159</v>
      </c>
      <c r="H127" s="143">
        <v>60001</v>
      </c>
      <c r="I127" s="140">
        <v>84274</v>
      </c>
      <c r="J127" s="141">
        <v>90507</v>
      </c>
      <c r="K127" s="144">
        <f t="shared" si="35"/>
        <v>174781</v>
      </c>
    </row>
    <row r="128" spans="1:11" ht="20.25" customHeight="1">
      <c r="A128" s="122" t="s">
        <v>140</v>
      </c>
      <c r="B128" s="125">
        <v>117</v>
      </c>
      <c r="C128" s="117">
        <v>135</v>
      </c>
      <c r="D128" s="110">
        <f t="shared" si="36"/>
        <v>-18</v>
      </c>
      <c r="E128" s="122">
        <v>284</v>
      </c>
      <c r="F128" s="117">
        <v>251</v>
      </c>
      <c r="G128" s="110">
        <f t="shared" si="37"/>
        <v>33</v>
      </c>
      <c r="H128" s="143">
        <v>60124</v>
      </c>
      <c r="I128" s="140">
        <v>84380</v>
      </c>
      <c r="J128" s="141">
        <v>90583</v>
      </c>
      <c r="K128" s="144">
        <f t="shared" ref="K128:K133" si="38">SUM(I128:J128)</f>
        <v>174963</v>
      </c>
    </row>
    <row r="129" spans="1:11" ht="20.25" customHeight="1">
      <c r="A129" s="122" t="s">
        <v>138</v>
      </c>
      <c r="B129" s="125">
        <v>121</v>
      </c>
      <c r="C129" s="117">
        <v>186</v>
      </c>
      <c r="D129" s="110">
        <f t="shared" si="36"/>
        <v>-65</v>
      </c>
      <c r="E129" s="122">
        <v>361</v>
      </c>
      <c r="F129" s="117">
        <v>273</v>
      </c>
      <c r="G129" s="110">
        <f t="shared" si="37"/>
        <v>88</v>
      </c>
      <c r="H129" s="143">
        <v>60080</v>
      </c>
      <c r="I129" s="140">
        <v>84365</v>
      </c>
      <c r="J129" s="141">
        <v>90583</v>
      </c>
      <c r="K129" s="144">
        <f t="shared" si="38"/>
        <v>174948</v>
      </c>
    </row>
    <row r="130" spans="1:11" ht="20.25" customHeight="1">
      <c r="A130" s="122" t="s">
        <v>139</v>
      </c>
      <c r="B130" s="125">
        <v>132</v>
      </c>
      <c r="C130" s="117">
        <v>152</v>
      </c>
      <c r="D130" s="110">
        <f t="shared" si="36"/>
        <v>-20</v>
      </c>
      <c r="E130" s="122">
        <v>778</v>
      </c>
      <c r="F130" s="117">
        <v>793</v>
      </c>
      <c r="G130" s="110">
        <f t="shared" si="37"/>
        <v>-15</v>
      </c>
      <c r="H130" s="143">
        <v>60032</v>
      </c>
      <c r="I130" s="140">
        <v>84334</v>
      </c>
      <c r="J130" s="141">
        <v>90591</v>
      </c>
      <c r="K130" s="144">
        <f t="shared" si="38"/>
        <v>174925</v>
      </c>
    </row>
    <row r="131" spans="1:11" ht="20.25" customHeight="1">
      <c r="A131" s="122" t="s">
        <v>136</v>
      </c>
      <c r="B131" s="138">
        <v>104</v>
      </c>
      <c r="C131" s="117">
        <v>150</v>
      </c>
      <c r="D131" s="110">
        <f t="shared" ref="D131:D136" si="39">B131-C131</f>
        <v>-46</v>
      </c>
      <c r="E131" s="122">
        <v>943</v>
      </c>
      <c r="F131" s="117">
        <v>1203</v>
      </c>
      <c r="G131" s="110">
        <f t="shared" ref="G131:G136" si="40">E131-F131</f>
        <v>-260</v>
      </c>
      <c r="H131" s="143">
        <v>59857</v>
      </c>
      <c r="I131" s="140">
        <v>84347</v>
      </c>
      <c r="J131" s="141">
        <v>90613</v>
      </c>
      <c r="K131" s="144">
        <f t="shared" si="38"/>
        <v>174960</v>
      </c>
    </row>
    <row r="132" spans="1:11" ht="20.25" customHeight="1">
      <c r="A132" s="122" t="s">
        <v>208</v>
      </c>
      <c r="B132" s="138">
        <v>131</v>
      </c>
      <c r="C132" s="117">
        <v>168</v>
      </c>
      <c r="D132" s="108">
        <f t="shared" si="39"/>
        <v>-37</v>
      </c>
      <c r="E132" s="122">
        <v>258</v>
      </c>
      <c r="F132" s="117">
        <v>308</v>
      </c>
      <c r="G132" s="108">
        <f t="shared" si="40"/>
        <v>-50</v>
      </c>
      <c r="H132" s="143">
        <v>59808</v>
      </c>
      <c r="I132" s="140">
        <v>84481</v>
      </c>
      <c r="J132" s="141">
        <v>90785</v>
      </c>
      <c r="K132" s="142">
        <f t="shared" si="38"/>
        <v>175266</v>
      </c>
    </row>
    <row r="133" spans="1:11" ht="20.25" customHeight="1">
      <c r="A133" s="119" t="s">
        <v>209</v>
      </c>
      <c r="B133" s="138">
        <v>131</v>
      </c>
      <c r="C133" s="117">
        <v>214</v>
      </c>
      <c r="D133" s="110">
        <f t="shared" si="39"/>
        <v>-83</v>
      </c>
      <c r="E133" s="122">
        <v>213</v>
      </c>
      <c r="F133" s="117">
        <v>243</v>
      </c>
      <c r="G133" s="110">
        <f t="shared" si="40"/>
        <v>-30</v>
      </c>
      <c r="H133" s="143">
        <v>59867</v>
      </c>
      <c r="I133" s="140">
        <v>84519</v>
      </c>
      <c r="J133" s="141">
        <v>90834</v>
      </c>
      <c r="K133" s="142">
        <f t="shared" si="38"/>
        <v>175353</v>
      </c>
    </row>
    <row r="134" spans="1:11" ht="20.25" customHeight="1">
      <c r="A134" s="122" t="s">
        <v>204</v>
      </c>
      <c r="B134" s="138">
        <v>104</v>
      </c>
      <c r="C134" s="117">
        <v>138</v>
      </c>
      <c r="D134" s="110">
        <f t="shared" si="39"/>
        <v>-34</v>
      </c>
      <c r="E134" s="122">
        <v>282</v>
      </c>
      <c r="F134" s="117">
        <v>206</v>
      </c>
      <c r="G134" s="110">
        <f t="shared" si="40"/>
        <v>76</v>
      </c>
      <c r="H134" s="143">
        <v>59895</v>
      </c>
      <c r="I134" s="140">
        <v>84595</v>
      </c>
      <c r="J134" s="141">
        <v>90871</v>
      </c>
      <c r="K134" s="144">
        <f t="shared" ref="K134:K139" si="41">SUM(I134:J134)</f>
        <v>175466</v>
      </c>
    </row>
    <row r="135" spans="1:11" ht="20.25" customHeight="1">
      <c r="A135" s="122" t="s">
        <v>202</v>
      </c>
      <c r="B135" s="138">
        <v>127</v>
      </c>
      <c r="C135" s="117">
        <v>142</v>
      </c>
      <c r="D135" s="108">
        <f t="shared" si="39"/>
        <v>-15</v>
      </c>
      <c r="E135" s="122">
        <v>241</v>
      </c>
      <c r="F135" s="117">
        <v>269</v>
      </c>
      <c r="G135" s="108">
        <f t="shared" si="40"/>
        <v>-28</v>
      </c>
      <c r="H135" s="143">
        <v>59850</v>
      </c>
      <c r="I135" s="140">
        <v>84592</v>
      </c>
      <c r="J135" s="141">
        <v>90832</v>
      </c>
      <c r="K135" s="142">
        <f t="shared" si="41"/>
        <v>175424</v>
      </c>
    </row>
    <row r="136" spans="1:11" ht="20.25" customHeight="1">
      <c r="A136" s="122" t="s">
        <v>203</v>
      </c>
      <c r="B136" s="138">
        <v>129</v>
      </c>
      <c r="C136" s="117">
        <v>172</v>
      </c>
      <c r="D136" s="110">
        <f t="shared" si="39"/>
        <v>-43</v>
      </c>
      <c r="E136" s="122">
        <v>322</v>
      </c>
      <c r="F136" s="117">
        <v>312</v>
      </c>
      <c r="G136" s="110">
        <f t="shared" si="40"/>
        <v>10</v>
      </c>
      <c r="H136" s="143">
        <v>59828</v>
      </c>
      <c r="I136" s="140">
        <v>84628</v>
      </c>
      <c r="J136" s="141">
        <v>90839</v>
      </c>
      <c r="K136" s="142">
        <f t="shared" si="41"/>
        <v>175467</v>
      </c>
    </row>
    <row r="137" spans="1:11" ht="20.25" customHeight="1">
      <c r="A137" s="119" t="s">
        <v>200</v>
      </c>
      <c r="B137" s="120">
        <v>125</v>
      </c>
      <c r="C137" s="117">
        <v>108</v>
      </c>
      <c r="D137" s="110">
        <f t="shared" ref="D137:D143" si="42">B137-C137</f>
        <v>17</v>
      </c>
      <c r="E137" s="122">
        <v>244</v>
      </c>
      <c r="F137" s="117">
        <v>262</v>
      </c>
      <c r="G137" s="110">
        <f t="shared" ref="G137:G144" si="43">E137-F137</f>
        <v>-18</v>
      </c>
      <c r="H137" s="143">
        <v>51142</v>
      </c>
      <c r="I137" s="140">
        <v>70752</v>
      </c>
      <c r="J137" s="141">
        <v>76410</v>
      </c>
      <c r="K137" s="144">
        <f t="shared" si="41"/>
        <v>147162</v>
      </c>
    </row>
    <row r="138" spans="1:11" ht="20.25" customHeight="1">
      <c r="A138" s="119" t="s">
        <v>201</v>
      </c>
      <c r="B138" s="120">
        <v>117</v>
      </c>
      <c r="C138" s="117">
        <v>149</v>
      </c>
      <c r="D138" s="110">
        <f t="shared" si="42"/>
        <v>-32</v>
      </c>
      <c r="E138" s="122">
        <v>312</v>
      </c>
      <c r="F138" s="117">
        <v>275</v>
      </c>
      <c r="G138" s="110">
        <f t="shared" si="43"/>
        <v>37</v>
      </c>
      <c r="H138" s="143">
        <v>51153</v>
      </c>
      <c r="I138" s="140">
        <v>70732</v>
      </c>
      <c r="J138" s="141">
        <v>76431</v>
      </c>
      <c r="K138" s="144">
        <f t="shared" si="41"/>
        <v>147163</v>
      </c>
    </row>
    <row r="139" spans="1:11" ht="20.25" customHeight="1">
      <c r="A139" s="119" t="s">
        <v>142</v>
      </c>
      <c r="B139" s="120">
        <v>114</v>
      </c>
      <c r="C139" s="117">
        <v>121</v>
      </c>
      <c r="D139" s="110">
        <f t="shared" si="42"/>
        <v>-7</v>
      </c>
      <c r="E139" s="122">
        <v>251</v>
      </c>
      <c r="F139" s="117">
        <v>218</v>
      </c>
      <c r="G139" s="110">
        <f t="shared" si="43"/>
        <v>33</v>
      </c>
      <c r="H139" s="143">
        <v>51121</v>
      </c>
      <c r="I139" s="140">
        <v>70771</v>
      </c>
      <c r="J139" s="141">
        <v>76387</v>
      </c>
      <c r="K139" s="144">
        <f t="shared" si="41"/>
        <v>147158</v>
      </c>
    </row>
    <row r="140" spans="1:11" ht="20.25" customHeight="1">
      <c r="A140" s="119" t="s">
        <v>197</v>
      </c>
      <c r="B140" s="120">
        <v>99</v>
      </c>
      <c r="C140" s="117">
        <v>131</v>
      </c>
      <c r="D140" s="110">
        <f t="shared" si="42"/>
        <v>-32</v>
      </c>
      <c r="E140" s="122">
        <v>245</v>
      </c>
      <c r="F140" s="117">
        <v>229</v>
      </c>
      <c r="G140" s="110">
        <f t="shared" si="43"/>
        <v>16</v>
      </c>
      <c r="H140" s="143">
        <v>51110</v>
      </c>
      <c r="I140" s="140">
        <v>70766</v>
      </c>
      <c r="J140" s="141">
        <v>76366</v>
      </c>
      <c r="K140" s="144">
        <f t="shared" ref="K140:K145" si="44">SUM(I140:J140)</f>
        <v>147132</v>
      </c>
    </row>
    <row r="141" spans="1:11" ht="20.25" customHeight="1">
      <c r="A141" s="119" t="s">
        <v>138</v>
      </c>
      <c r="B141" s="120">
        <v>119</v>
      </c>
      <c r="C141" s="117">
        <v>133</v>
      </c>
      <c r="D141" s="110">
        <f t="shared" si="42"/>
        <v>-14</v>
      </c>
      <c r="E141" s="122">
        <v>271</v>
      </c>
      <c r="F141" s="117">
        <v>286</v>
      </c>
      <c r="G141" s="110">
        <f t="shared" si="43"/>
        <v>-15</v>
      </c>
      <c r="H141" s="143">
        <v>51079</v>
      </c>
      <c r="I141" s="140">
        <v>70800</v>
      </c>
      <c r="J141" s="141">
        <v>76347</v>
      </c>
      <c r="K141" s="144">
        <f t="shared" si="44"/>
        <v>147147</v>
      </c>
    </row>
    <row r="142" spans="1:11" ht="20.25" customHeight="1">
      <c r="A142" s="119" t="s">
        <v>139</v>
      </c>
      <c r="B142" s="120">
        <v>110</v>
      </c>
      <c r="C142" s="117">
        <v>126</v>
      </c>
      <c r="D142" s="110">
        <f t="shared" si="42"/>
        <v>-16</v>
      </c>
      <c r="E142" s="122">
        <v>823</v>
      </c>
      <c r="F142" s="117">
        <v>755</v>
      </c>
      <c r="G142" s="110">
        <f t="shared" si="43"/>
        <v>68</v>
      </c>
      <c r="H142" s="143">
        <v>51051</v>
      </c>
      <c r="I142" s="140">
        <v>70802</v>
      </c>
      <c r="J142" s="141">
        <v>76374</v>
      </c>
      <c r="K142" s="144">
        <f t="shared" si="44"/>
        <v>147176</v>
      </c>
    </row>
    <row r="143" spans="1:11" ht="20.25" customHeight="1">
      <c r="A143" s="119" t="s">
        <v>196</v>
      </c>
      <c r="B143" s="120">
        <v>116</v>
      </c>
      <c r="C143" s="117">
        <v>170</v>
      </c>
      <c r="D143" s="110">
        <f t="shared" si="42"/>
        <v>-54</v>
      </c>
      <c r="E143" s="122">
        <v>883</v>
      </c>
      <c r="F143" s="117">
        <v>1069</v>
      </c>
      <c r="G143" s="110">
        <f t="shared" si="43"/>
        <v>-186</v>
      </c>
      <c r="H143" s="143">
        <v>50910</v>
      </c>
      <c r="I143" s="140">
        <v>70778</v>
      </c>
      <c r="J143" s="141">
        <v>76346</v>
      </c>
      <c r="K143" s="144">
        <f t="shared" si="44"/>
        <v>147124</v>
      </c>
    </row>
    <row r="144" spans="1:11" ht="20.25" customHeight="1">
      <c r="A144" s="122" t="s">
        <v>194</v>
      </c>
      <c r="B144" s="125">
        <v>87</v>
      </c>
      <c r="C144" s="126">
        <v>124</v>
      </c>
      <c r="D144" s="108">
        <f t="shared" ref="D144:D181" si="45">B144-C144</f>
        <v>-37</v>
      </c>
      <c r="E144" s="122">
        <v>275</v>
      </c>
      <c r="F144" s="117">
        <v>207</v>
      </c>
      <c r="G144" s="108">
        <f t="shared" si="43"/>
        <v>68</v>
      </c>
      <c r="H144" s="143">
        <v>50886</v>
      </c>
      <c r="I144" s="140">
        <v>70895</v>
      </c>
      <c r="J144" s="141">
        <v>76469</v>
      </c>
      <c r="K144" s="144">
        <f t="shared" si="44"/>
        <v>147364</v>
      </c>
    </row>
    <row r="145" spans="1:11" ht="20.25" customHeight="1">
      <c r="A145" s="122" t="s">
        <v>195</v>
      </c>
      <c r="B145" s="125">
        <v>118</v>
      </c>
      <c r="C145" s="126">
        <v>173</v>
      </c>
      <c r="D145" s="108">
        <f t="shared" si="45"/>
        <v>-55</v>
      </c>
      <c r="E145" s="122">
        <v>224</v>
      </c>
      <c r="F145" s="117">
        <v>215</v>
      </c>
      <c r="G145" s="108">
        <f t="shared" ref="G145:G181" si="46">E145-F145</f>
        <v>9</v>
      </c>
      <c r="H145" s="143">
        <v>50869</v>
      </c>
      <c r="I145" s="140">
        <v>70853</v>
      </c>
      <c r="J145" s="141">
        <v>76480</v>
      </c>
      <c r="K145" s="142">
        <f t="shared" si="44"/>
        <v>147333</v>
      </c>
    </row>
    <row r="146" spans="1:11" ht="20.25" customHeight="1">
      <c r="A146" s="122" t="s">
        <v>187</v>
      </c>
      <c r="B146" s="125">
        <v>109</v>
      </c>
      <c r="C146" s="126">
        <v>140</v>
      </c>
      <c r="D146" s="108">
        <f t="shared" si="45"/>
        <v>-31</v>
      </c>
      <c r="E146" s="122">
        <v>256</v>
      </c>
      <c r="F146" s="117">
        <v>220</v>
      </c>
      <c r="G146" s="108">
        <f t="shared" si="46"/>
        <v>36</v>
      </c>
      <c r="H146" s="143">
        <v>50855</v>
      </c>
      <c r="I146" s="140">
        <v>70881</v>
      </c>
      <c r="J146" s="141">
        <v>76498</v>
      </c>
      <c r="K146" s="142">
        <f t="shared" ref="K146:K181" si="47">SUM(I146:J146)</f>
        <v>147379</v>
      </c>
    </row>
    <row r="147" spans="1:11" ht="20.25" customHeight="1">
      <c r="A147" s="122" t="s">
        <v>188</v>
      </c>
      <c r="B147" s="125">
        <v>105</v>
      </c>
      <c r="C147" s="126">
        <v>145</v>
      </c>
      <c r="D147" s="108">
        <f t="shared" si="45"/>
        <v>-40</v>
      </c>
      <c r="E147" s="122">
        <v>255</v>
      </c>
      <c r="F147" s="117">
        <v>234</v>
      </c>
      <c r="G147" s="108">
        <f t="shared" si="46"/>
        <v>21</v>
      </c>
      <c r="H147" s="143">
        <v>50819</v>
      </c>
      <c r="I147" s="140">
        <v>70873</v>
      </c>
      <c r="J147" s="141">
        <v>76501</v>
      </c>
      <c r="K147" s="142">
        <f t="shared" si="47"/>
        <v>147374</v>
      </c>
    </row>
    <row r="148" spans="1:11" ht="20.25" customHeight="1">
      <c r="A148" s="122" t="s">
        <v>167</v>
      </c>
      <c r="B148" s="125">
        <v>99</v>
      </c>
      <c r="C148" s="126">
        <v>123</v>
      </c>
      <c r="D148" s="108">
        <f t="shared" si="45"/>
        <v>-24</v>
      </c>
      <c r="E148" s="122">
        <v>309</v>
      </c>
      <c r="F148" s="117">
        <v>305</v>
      </c>
      <c r="G148" s="108">
        <f t="shared" si="46"/>
        <v>4</v>
      </c>
      <c r="H148" s="143">
        <v>50763</v>
      </c>
      <c r="I148" s="140">
        <v>70879</v>
      </c>
      <c r="J148" s="141">
        <v>76514</v>
      </c>
      <c r="K148" s="142">
        <f t="shared" si="47"/>
        <v>147393</v>
      </c>
    </row>
    <row r="149" spans="1:11" ht="20.25" customHeight="1">
      <c r="A149" s="122" t="s">
        <v>186</v>
      </c>
      <c r="B149" s="125">
        <v>129</v>
      </c>
      <c r="C149" s="126">
        <v>124</v>
      </c>
      <c r="D149" s="108">
        <f t="shared" si="45"/>
        <v>5</v>
      </c>
      <c r="E149" s="122">
        <v>269</v>
      </c>
      <c r="F149" s="117">
        <v>251</v>
      </c>
      <c r="G149" s="108">
        <f t="shared" si="46"/>
        <v>18</v>
      </c>
      <c r="H149" s="143">
        <v>50723</v>
      </c>
      <c r="I149" s="140">
        <v>70894</v>
      </c>
      <c r="J149" s="141">
        <v>76519</v>
      </c>
      <c r="K149" s="142">
        <f t="shared" si="47"/>
        <v>147413</v>
      </c>
    </row>
    <row r="150" spans="1:11" ht="20.25" customHeight="1">
      <c r="A150" s="119" t="s">
        <v>141</v>
      </c>
      <c r="B150" s="125">
        <v>132</v>
      </c>
      <c r="C150" s="126">
        <v>121</v>
      </c>
      <c r="D150" s="108">
        <f t="shared" si="45"/>
        <v>11</v>
      </c>
      <c r="E150" s="122">
        <v>284</v>
      </c>
      <c r="F150" s="117">
        <v>275</v>
      </c>
      <c r="G150" s="108">
        <f t="shared" si="46"/>
        <v>9</v>
      </c>
      <c r="H150" s="143">
        <v>50694</v>
      </c>
      <c r="I150" s="140">
        <v>70869</v>
      </c>
      <c r="J150" s="141">
        <v>76521</v>
      </c>
      <c r="K150" s="142">
        <f t="shared" si="47"/>
        <v>147390</v>
      </c>
    </row>
    <row r="151" spans="1:11" ht="20.25" customHeight="1">
      <c r="A151" s="119" t="s">
        <v>184</v>
      </c>
      <c r="B151" s="125">
        <v>121</v>
      </c>
      <c r="C151" s="126">
        <v>123</v>
      </c>
      <c r="D151" s="108">
        <f t="shared" si="45"/>
        <v>-2</v>
      </c>
      <c r="E151" s="122">
        <v>306</v>
      </c>
      <c r="F151" s="117">
        <v>285</v>
      </c>
      <c r="G151" s="108">
        <f t="shared" si="46"/>
        <v>21</v>
      </c>
      <c r="H151" s="143">
        <v>50668</v>
      </c>
      <c r="I151" s="140">
        <v>70871</v>
      </c>
      <c r="J151" s="141">
        <v>76499</v>
      </c>
      <c r="K151" s="142">
        <f t="shared" si="47"/>
        <v>147370</v>
      </c>
    </row>
    <row r="152" spans="1:11" ht="20.25" customHeight="1">
      <c r="A152" s="122" t="s">
        <v>183</v>
      </c>
      <c r="B152" s="125">
        <v>111</v>
      </c>
      <c r="C152" s="126">
        <v>109</v>
      </c>
      <c r="D152" s="108">
        <f t="shared" si="45"/>
        <v>2</v>
      </c>
      <c r="E152" s="122">
        <v>262</v>
      </c>
      <c r="F152" s="117">
        <v>292</v>
      </c>
      <c r="G152" s="108">
        <f t="shared" si="46"/>
        <v>-30</v>
      </c>
      <c r="H152" s="143">
        <v>50650</v>
      </c>
      <c r="I152" s="140">
        <v>70865</v>
      </c>
      <c r="J152" s="141">
        <v>76486</v>
      </c>
      <c r="K152" s="142">
        <f t="shared" si="47"/>
        <v>147351</v>
      </c>
    </row>
    <row r="153" spans="1:11" ht="20.25" customHeight="1">
      <c r="A153" s="119" t="s">
        <v>138</v>
      </c>
      <c r="B153" s="125">
        <v>93</v>
      </c>
      <c r="C153" s="126">
        <v>117</v>
      </c>
      <c r="D153" s="108">
        <f t="shared" si="45"/>
        <v>-24</v>
      </c>
      <c r="E153" s="122">
        <v>307</v>
      </c>
      <c r="F153" s="117">
        <v>269</v>
      </c>
      <c r="G153" s="108">
        <f t="shared" si="46"/>
        <v>38</v>
      </c>
      <c r="H153" s="143">
        <v>50613</v>
      </c>
      <c r="I153" s="140">
        <v>70856</v>
      </c>
      <c r="J153" s="141">
        <v>76523</v>
      </c>
      <c r="K153" s="142">
        <f t="shared" si="47"/>
        <v>147379</v>
      </c>
    </row>
    <row r="154" spans="1:11" ht="20.25" customHeight="1">
      <c r="A154" s="119" t="s">
        <v>180</v>
      </c>
      <c r="B154" s="125">
        <v>105</v>
      </c>
      <c r="C154" s="126">
        <v>135</v>
      </c>
      <c r="D154" s="108">
        <f t="shared" si="45"/>
        <v>-30</v>
      </c>
      <c r="E154" s="122">
        <v>727</v>
      </c>
      <c r="F154" s="117">
        <v>716</v>
      </c>
      <c r="G154" s="108">
        <f t="shared" si="46"/>
        <v>11</v>
      </c>
      <c r="H154" s="143">
        <v>50562</v>
      </c>
      <c r="I154" s="140">
        <v>70837</v>
      </c>
      <c r="J154" s="141">
        <v>76528</v>
      </c>
      <c r="K154" s="142">
        <f t="shared" si="47"/>
        <v>147365</v>
      </c>
    </row>
    <row r="155" spans="1:11" ht="20.25" customHeight="1">
      <c r="A155" s="122" t="s">
        <v>196</v>
      </c>
      <c r="B155" s="125">
        <v>104</v>
      </c>
      <c r="C155" s="126">
        <v>142</v>
      </c>
      <c r="D155" s="108">
        <f t="shared" si="45"/>
        <v>-38</v>
      </c>
      <c r="E155" s="129">
        <v>1033</v>
      </c>
      <c r="F155" s="117">
        <v>1158</v>
      </c>
      <c r="G155" s="108">
        <f t="shared" si="46"/>
        <v>-125</v>
      </c>
      <c r="H155" s="143">
        <v>50414</v>
      </c>
      <c r="I155" s="140">
        <v>70841</v>
      </c>
      <c r="J155" s="141">
        <v>76543</v>
      </c>
      <c r="K155" s="153">
        <f t="shared" si="47"/>
        <v>147384</v>
      </c>
    </row>
    <row r="156" spans="1:11" ht="20.25" customHeight="1">
      <c r="A156" s="128" t="s">
        <v>129</v>
      </c>
      <c r="B156" s="125">
        <v>109</v>
      </c>
      <c r="C156" s="126">
        <v>127</v>
      </c>
      <c r="D156" s="108">
        <f t="shared" si="45"/>
        <v>-18</v>
      </c>
      <c r="E156" s="122">
        <v>262</v>
      </c>
      <c r="F156" s="117">
        <v>230</v>
      </c>
      <c r="G156" s="108">
        <f t="shared" si="46"/>
        <v>32</v>
      </c>
      <c r="H156" s="143">
        <v>50398</v>
      </c>
      <c r="I156" s="140">
        <v>70881</v>
      </c>
      <c r="J156" s="141">
        <v>76666</v>
      </c>
      <c r="K156" s="142">
        <f t="shared" si="47"/>
        <v>147547</v>
      </c>
    </row>
    <row r="157" spans="1:11" ht="20.25" customHeight="1">
      <c r="A157" s="119" t="s">
        <v>179</v>
      </c>
      <c r="B157" s="125">
        <v>102</v>
      </c>
      <c r="C157" s="126">
        <v>159</v>
      </c>
      <c r="D157" s="108">
        <f t="shared" si="45"/>
        <v>-57</v>
      </c>
      <c r="E157" s="122">
        <v>256</v>
      </c>
      <c r="F157" s="117">
        <v>182</v>
      </c>
      <c r="G157" s="108">
        <f t="shared" si="46"/>
        <v>74</v>
      </c>
      <c r="H157" s="143">
        <v>50374</v>
      </c>
      <c r="I157" s="140">
        <v>70876</v>
      </c>
      <c r="J157" s="141">
        <v>76657</v>
      </c>
      <c r="K157" s="142">
        <f t="shared" si="47"/>
        <v>147533</v>
      </c>
    </row>
    <row r="158" spans="1:11" ht="20.25" customHeight="1">
      <c r="A158" s="119" t="s">
        <v>171</v>
      </c>
      <c r="B158" s="125">
        <v>95</v>
      </c>
      <c r="C158" s="126">
        <v>115</v>
      </c>
      <c r="D158" s="108">
        <f t="shared" si="45"/>
        <v>-20</v>
      </c>
      <c r="E158" s="122">
        <v>249</v>
      </c>
      <c r="F158" s="117">
        <v>234</v>
      </c>
      <c r="G158" s="108">
        <f t="shared" si="46"/>
        <v>15</v>
      </c>
      <c r="H158" s="143">
        <v>50333</v>
      </c>
      <c r="I158" s="140">
        <v>70873</v>
      </c>
      <c r="J158" s="141">
        <v>76643</v>
      </c>
      <c r="K158" s="142">
        <f t="shared" si="47"/>
        <v>147516</v>
      </c>
    </row>
    <row r="159" spans="1:11" ht="20.25" customHeight="1">
      <c r="A159" s="122" t="s">
        <v>166</v>
      </c>
      <c r="B159" s="125">
        <v>115</v>
      </c>
      <c r="C159" s="126">
        <v>143</v>
      </c>
      <c r="D159" s="106">
        <f t="shared" si="45"/>
        <v>-28</v>
      </c>
      <c r="E159" s="122">
        <v>217</v>
      </c>
      <c r="F159" s="117">
        <v>225</v>
      </c>
      <c r="G159" s="108">
        <f t="shared" si="46"/>
        <v>-8</v>
      </c>
      <c r="H159" s="143">
        <v>50297</v>
      </c>
      <c r="I159" s="140">
        <v>70874</v>
      </c>
      <c r="J159" s="141">
        <v>76647</v>
      </c>
      <c r="K159" s="153">
        <f t="shared" si="47"/>
        <v>147521</v>
      </c>
    </row>
    <row r="160" spans="1:11" ht="20.25" customHeight="1">
      <c r="A160" s="122" t="s">
        <v>167</v>
      </c>
      <c r="B160" s="125">
        <v>113</v>
      </c>
      <c r="C160" s="126">
        <v>153</v>
      </c>
      <c r="D160" s="108">
        <f t="shared" si="45"/>
        <v>-40</v>
      </c>
      <c r="E160" s="122">
        <v>335</v>
      </c>
      <c r="F160" s="117">
        <v>230</v>
      </c>
      <c r="G160" s="108">
        <f t="shared" si="46"/>
        <v>105</v>
      </c>
      <c r="H160" s="143">
        <v>50305</v>
      </c>
      <c r="I160" s="140">
        <v>70884</v>
      </c>
      <c r="J160" s="141">
        <v>76673</v>
      </c>
      <c r="K160" s="142">
        <f t="shared" si="47"/>
        <v>147557</v>
      </c>
    </row>
    <row r="161" spans="1:11" ht="20.25" customHeight="1">
      <c r="A161" s="122" t="s">
        <v>152</v>
      </c>
      <c r="B161" s="125">
        <v>104</v>
      </c>
      <c r="C161" s="126">
        <v>127</v>
      </c>
      <c r="D161" s="106">
        <f t="shared" si="45"/>
        <v>-23</v>
      </c>
      <c r="E161" s="122">
        <v>298</v>
      </c>
      <c r="F161" s="117">
        <v>293</v>
      </c>
      <c r="G161" s="108">
        <f t="shared" si="46"/>
        <v>5</v>
      </c>
      <c r="H161" s="143">
        <v>50252</v>
      </c>
      <c r="I161" s="140">
        <v>70830</v>
      </c>
      <c r="J161" s="141">
        <v>76662</v>
      </c>
      <c r="K161" s="153">
        <f t="shared" si="47"/>
        <v>147492</v>
      </c>
    </row>
    <row r="162" spans="1:11" ht="20.25" customHeight="1">
      <c r="A162" s="122" t="s">
        <v>163</v>
      </c>
      <c r="B162" s="125">
        <v>93</v>
      </c>
      <c r="C162" s="126">
        <v>109</v>
      </c>
      <c r="D162" s="108">
        <f t="shared" si="45"/>
        <v>-16</v>
      </c>
      <c r="E162" s="122">
        <v>370</v>
      </c>
      <c r="F162" s="117">
        <v>259</v>
      </c>
      <c r="G162" s="108">
        <f t="shared" si="46"/>
        <v>111</v>
      </c>
      <c r="H162" s="143">
        <v>50211</v>
      </c>
      <c r="I162" s="140">
        <v>70851</v>
      </c>
      <c r="J162" s="141">
        <v>76659</v>
      </c>
      <c r="K162" s="142">
        <f t="shared" si="47"/>
        <v>147510</v>
      </c>
    </row>
    <row r="163" spans="1:11" ht="20.25" customHeight="1">
      <c r="A163" s="122" t="s">
        <v>142</v>
      </c>
      <c r="B163" s="125">
        <v>113</v>
      </c>
      <c r="C163" s="126">
        <v>117</v>
      </c>
      <c r="D163" s="108">
        <f t="shared" si="45"/>
        <v>-4</v>
      </c>
      <c r="E163" s="122">
        <v>311</v>
      </c>
      <c r="F163" s="117">
        <v>245</v>
      </c>
      <c r="G163" s="108">
        <f t="shared" si="46"/>
        <v>66</v>
      </c>
      <c r="H163" s="143">
        <v>50126</v>
      </c>
      <c r="I163" s="140">
        <v>70787</v>
      </c>
      <c r="J163" s="141">
        <v>76628</v>
      </c>
      <c r="K163" s="142">
        <f t="shared" si="47"/>
        <v>147415</v>
      </c>
    </row>
    <row r="164" spans="1:11" ht="20.25" customHeight="1">
      <c r="A164" s="122" t="s">
        <v>140</v>
      </c>
      <c r="B164" s="125">
        <v>106</v>
      </c>
      <c r="C164" s="126">
        <v>125</v>
      </c>
      <c r="D164" s="108">
        <f t="shared" si="45"/>
        <v>-19</v>
      </c>
      <c r="E164" s="122">
        <v>355</v>
      </c>
      <c r="F164" s="117">
        <v>228</v>
      </c>
      <c r="G164" s="108">
        <f t="shared" si="46"/>
        <v>127</v>
      </c>
      <c r="H164" s="143">
        <v>50036</v>
      </c>
      <c r="I164" s="140">
        <v>70726</v>
      </c>
      <c r="J164" s="141">
        <v>76627</v>
      </c>
      <c r="K164" s="142">
        <f t="shared" si="47"/>
        <v>147353</v>
      </c>
    </row>
    <row r="165" spans="1:11" ht="20.25" customHeight="1">
      <c r="A165" s="122" t="s">
        <v>160</v>
      </c>
      <c r="B165" s="125">
        <v>88</v>
      </c>
      <c r="C165" s="126">
        <v>97</v>
      </c>
      <c r="D165" s="106">
        <f t="shared" si="45"/>
        <v>-9</v>
      </c>
      <c r="E165" s="122">
        <v>260</v>
      </c>
      <c r="F165" s="117">
        <v>227</v>
      </c>
      <c r="G165" s="108">
        <f t="shared" si="46"/>
        <v>33</v>
      </c>
      <c r="H165" s="143">
        <v>49915</v>
      </c>
      <c r="I165" s="140">
        <v>70631</v>
      </c>
      <c r="J165" s="141">
        <v>76614</v>
      </c>
      <c r="K165" s="153">
        <f t="shared" si="47"/>
        <v>147245</v>
      </c>
    </row>
    <row r="166" spans="1:11" ht="20.25" customHeight="1">
      <c r="A166" s="122" t="s">
        <v>139</v>
      </c>
      <c r="B166" s="125">
        <v>130</v>
      </c>
      <c r="C166" s="126">
        <v>119</v>
      </c>
      <c r="D166" s="108">
        <f t="shared" si="45"/>
        <v>11</v>
      </c>
      <c r="E166" s="122">
        <v>712</v>
      </c>
      <c r="F166" s="117">
        <v>778</v>
      </c>
      <c r="G166" s="108">
        <f t="shared" si="46"/>
        <v>-66</v>
      </c>
      <c r="H166" s="143">
        <v>49852</v>
      </c>
      <c r="I166" s="140">
        <v>70601</v>
      </c>
      <c r="J166" s="141">
        <v>76620</v>
      </c>
      <c r="K166" s="142">
        <f t="shared" si="47"/>
        <v>147221</v>
      </c>
    </row>
    <row r="167" spans="1:11" ht="20.25" customHeight="1">
      <c r="A167" s="115" t="s">
        <v>159</v>
      </c>
      <c r="B167" s="125">
        <v>118</v>
      </c>
      <c r="C167" s="126">
        <v>157</v>
      </c>
      <c r="D167" s="108">
        <f t="shared" si="45"/>
        <v>-39</v>
      </c>
      <c r="E167" s="123">
        <v>1036</v>
      </c>
      <c r="F167" s="118">
        <v>1276</v>
      </c>
      <c r="G167" s="108">
        <f t="shared" si="46"/>
        <v>-240</v>
      </c>
      <c r="H167" s="149">
        <v>49727</v>
      </c>
      <c r="I167" s="148">
        <v>70656</v>
      </c>
      <c r="J167" s="154">
        <v>76620</v>
      </c>
      <c r="K167" s="153">
        <f t="shared" si="47"/>
        <v>147276</v>
      </c>
    </row>
    <row r="168" spans="1:11" ht="20.25" customHeight="1">
      <c r="A168" s="115" t="s">
        <v>129</v>
      </c>
      <c r="B168" s="132">
        <v>88</v>
      </c>
      <c r="C168" s="133">
        <v>133</v>
      </c>
      <c r="D168" s="108">
        <f t="shared" si="45"/>
        <v>-45</v>
      </c>
      <c r="E168" s="116">
        <v>276</v>
      </c>
      <c r="F168" s="135">
        <v>317</v>
      </c>
      <c r="G168" s="108">
        <f t="shared" si="46"/>
        <v>-41</v>
      </c>
      <c r="H168" s="149">
        <v>49753</v>
      </c>
      <c r="I168" s="148">
        <v>70776</v>
      </c>
      <c r="J168" s="154">
        <v>76779</v>
      </c>
      <c r="K168" s="142">
        <f t="shared" si="47"/>
        <v>147555</v>
      </c>
    </row>
    <row r="169" spans="1:11" ht="20.25" customHeight="1">
      <c r="A169" s="115" t="s">
        <v>172</v>
      </c>
      <c r="B169" s="132">
        <v>100</v>
      </c>
      <c r="C169" s="133">
        <v>151</v>
      </c>
      <c r="D169" s="108">
        <f t="shared" si="45"/>
        <v>-51</v>
      </c>
      <c r="E169" s="116">
        <v>200</v>
      </c>
      <c r="F169" s="135">
        <v>344</v>
      </c>
      <c r="G169" s="108">
        <f t="shared" si="46"/>
        <v>-144</v>
      </c>
      <c r="H169" s="149">
        <v>49803</v>
      </c>
      <c r="I169" s="148">
        <v>70819</v>
      </c>
      <c r="J169" s="154">
        <v>76822</v>
      </c>
      <c r="K169" s="142">
        <f t="shared" si="47"/>
        <v>147641</v>
      </c>
    </row>
    <row r="170" spans="1:11" ht="20.25" customHeight="1">
      <c r="A170" s="122" t="s">
        <v>157</v>
      </c>
      <c r="B170" s="125">
        <v>90</v>
      </c>
      <c r="C170" s="126">
        <v>149</v>
      </c>
      <c r="D170" s="108">
        <f t="shared" si="45"/>
        <v>-59</v>
      </c>
      <c r="E170" s="122">
        <v>233</v>
      </c>
      <c r="F170" s="117">
        <v>286</v>
      </c>
      <c r="G170" s="108">
        <f t="shared" si="46"/>
        <v>-53</v>
      </c>
      <c r="H170" s="143">
        <v>49913</v>
      </c>
      <c r="I170" s="140">
        <v>70942</v>
      </c>
      <c r="J170" s="141">
        <v>76894</v>
      </c>
      <c r="K170" s="142">
        <f t="shared" si="47"/>
        <v>147836</v>
      </c>
    </row>
    <row r="171" spans="1:11" ht="20.25" customHeight="1">
      <c r="A171" s="115" t="s">
        <v>155</v>
      </c>
      <c r="B171" s="132">
        <v>92</v>
      </c>
      <c r="C171" s="133">
        <v>117</v>
      </c>
      <c r="D171" s="106">
        <f t="shared" si="45"/>
        <v>-25</v>
      </c>
      <c r="E171" s="115">
        <v>234</v>
      </c>
      <c r="F171" s="134">
        <v>246</v>
      </c>
      <c r="G171" s="108">
        <f t="shared" si="46"/>
        <v>-12</v>
      </c>
      <c r="H171" s="149">
        <v>49943</v>
      </c>
      <c r="I171" s="148">
        <v>70994</v>
      </c>
      <c r="J171" s="154">
        <v>76954</v>
      </c>
      <c r="K171" s="153">
        <f t="shared" si="47"/>
        <v>147948</v>
      </c>
    </row>
    <row r="172" spans="1:11" ht="20.25" customHeight="1">
      <c r="A172" s="115" t="s">
        <v>156</v>
      </c>
      <c r="B172" s="132">
        <v>127</v>
      </c>
      <c r="C172" s="133">
        <v>130</v>
      </c>
      <c r="D172" s="108">
        <f t="shared" si="45"/>
        <v>-3</v>
      </c>
      <c r="E172" s="115">
        <v>293</v>
      </c>
      <c r="F172" s="134">
        <v>336</v>
      </c>
      <c r="G172" s="108">
        <f t="shared" si="46"/>
        <v>-43</v>
      </c>
      <c r="H172" s="149">
        <v>49975</v>
      </c>
      <c r="I172" s="148">
        <v>71024</v>
      </c>
      <c r="J172" s="154">
        <v>76961</v>
      </c>
      <c r="K172" s="142">
        <f t="shared" si="47"/>
        <v>147985</v>
      </c>
    </row>
    <row r="173" spans="1:11" ht="20.25" customHeight="1">
      <c r="A173" s="115" t="s">
        <v>152</v>
      </c>
      <c r="B173" s="132">
        <v>127</v>
      </c>
      <c r="C173" s="133">
        <v>123</v>
      </c>
      <c r="D173" s="106">
        <f t="shared" si="45"/>
        <v>4</v>
      </c>
      <c r="E173" s="115">
        <v>231</v>
      </c>
      <c r="F173" s="134">
        <v>352</v>
      </c>
      <c r="G173" s="108">
        <f t="shared" si="46"/>
        <v>-121</v>
      </c>
      <c r="H173" s="149">
        <v>49971</v>
      </c>
      <c r="I173" s="148">
        <v>71029</v>
      </c>
      <c r="J173" s="154">
        <v>77002</v>
      </c>
      <c r="K173" s="153">
        <f t="shared" si="47"/>
        <v>148031</v>
      </c>
    </row>
    <row r="174" spans="1:11" ht="20.25" customHeight="1">
      <c r="A174" s="115" t="s">
        <v>153</v>
      </c>
      <c r="B174" s="132">
        <v>121</v>
      </c>
      <c r="C174" s="133">
        <v>127</v>
      </c>
      <c r="D174" s="108">
        <f t="shared" si="45"/>
        <v>-6</v>
      </c>
      <c r="E174" s="115">
        <v>284</v>
      </c>
      <c r="F174" s="134">
        <v>327</v>
      </c>
      <c r="G174" s="108">
        <f t="shared" si="46"/>
        <v>-43</v>
      </c>
      <c r="H174" s="149">
        <v>49996</v>
      </c>
      <c r="I174" s="148">
        <v>71083</v>
      </c>
      <c r="J174" s="154">
        <v>77065</v>
      </c>
      <c r="K174" s="142">
        <f t="shared" si="47"/>
        <v>148148</v>
      </c>
    </row>
    <row r="175" spans="1:11" ht="20.25" customHeight="1">
      <c r="A175" s="115" t="s">
        <v>142</v>
      </c>
      <c r="B175" s="132">
        <v>106</v>
      </c>
      <c r="C175" s="133">
        <v>116</v>
      </c>
      <c r="D175" s="106">
        <f t="shared" si="45"/>
        <v>-10</v>
      </c>
      <c r="E175" s="115">
        <v>320</v>
      </c>
      <c r="F175" s="134">
        <v>282</v>
      </c>
      <c r="G175" s="108">
        <f t="shared" si="46"/>
        <v>38</v>
      </c>
      <c r="H175" s="149">
        <v>50012</v>
      </c>
      <c r="I175" s="148">
        <v>71123</v>
      </c>
      <c r="J175" s="154">
        <v>77074</v>
      </c>
      <c r="K175" s="153">
        <f t="shared" si="47"/>
        <v>148197</v>
      </c>
    </row>
    <row r="176" spans="1:11" ht="20.25" customHeight="1">
      <c r="A176" s="122" t="s">
        <v>140</v>
      </c>
      <c r="B176" s="125">
        <v>103</v>
      </c>
      <c r="C176" s="126">
        <v>138</v>
      </c>
      <c r="D176" s="108">
        <f t="shared" si="45"/>
        <v>-35</v>
      </c>
      <c r="E176" s="122">
        <v>312</v>
      </c>
      <c r="F176" s="117">
        <v>267</v>
      </c>
      <c r="G176" s="108">
        <f t="shared" si="46"/>
        <v>45</v>
      </c>
      <c r="H176" s="143">
        <v>49959</v>
      </c>
      <c r="I176" s="140">
        <v>71113</v>
      </c>
      <c r="J176" s="141">
        <v>77056</v>
      </c>
      <c r="K176" s="142">
        <f t="shared" si="47"/>
        <v>148169</v>
      </c>
    </row>
    <row r="177" spans="1:11" ht="20.25" customHeight="1">
      <c r="A177" s="115" t="s">
        <v>150</v>
      </c>
      <c r="B177" s="132">
        <v>117</v>
      </c>
      <c r="C177" s="133">
        <v>131</v>
      </c>
      <c r="D177" s="106">
        <f t="shared" si="45"/>
        <v>-14</v>
      </c>
      <c r="E177" s="115">
        <v>331</v>
      </c>
      <c r="F177" s="117">
        <v>306</v>
      </c>
      <c r="G177" s="108">
        <f t="shared" si="46"/>
        <v>25</v>
      </c>
      <c r="H177" s="149">
        <v>49934</v>
      </c>
      <c r="I177" s="148">
        <v>71098</v>
      </c>
      <c r="J177" s="154">
        <v>77061</v>
      </c>
      <c r="K177" s="153">
        <f t="shared" si="47"/>
        <v>148159</v>
      </c>
    </row>
    <row r="178" spans="1:11" ht="20.25" customHeight="1">
      <c r="A178" s="122" t="s">
        <v>139</v>
      </c>
      <c r="B178" s="125">
        <v>109</v>
      </c>
      <c r="C178" s="126">
        <v>127</v>
      </c>
      <c r="D178" s="108">
        <f t="shared" si="45"/>
        <v>-18</v>
      </c>
      <c r="E178" s="122">
        <v>804</v>
      </c>
      <c r="F178" s="117">
        <v>807</v>
      </c>
      <c r="G178" s="108">
        <f t="shared" si="46"/>
        <v>-3</v>
      </c>
      <c r="H178" s="143">
        <v>49892</v>
      </c>
      <c r="I178" s="140">
        <v>71092</v>
      </c>
      <c r="J178" s="141">
        <v>77056</v>
      </c>
      <c r="K178" s="142">
        <f t="shared" si="47"/>
        <v>148148</v>
      </c>
    </row>
    <row r="179" spans="1:11" ht="20.25" customHeight="1">
      <c r="A179" s="122" t="s">
        <v>149</v>
      </c>
      <c r="B179" s="125">
        <v>98</v>
      </c>
      <c r="C179" s="126">
        <v>135</v>
      </c>
      <c r="D179" s="106">
        <f t="shared" si="45"/>
        <v>-37</v>
      </c>
      <c r="E179" s="122">
        <v>973</v>
      </c>
      <c r="F179" s="117">
        <v>1318</v>
      </c>
      <c r="G179" s="108">
        <f t="shared" si="46"/>
        <v>-345</v>
      </c>
      <c r="H179" s="143">
        <v>49755</v>
      </c>
      <c r="I179" s="140">
        <v>71144</v>
      </c>
      <c r="J179" s="141">
        <v>77236</v>
      </c>
      <c r="K179" s="153">
        <f t="shared" si="47"/>
        <v>148380</v>
      </c>
    </row>
    <row r="180" spans="1:11" ht="20.25" customHeight="1">
      <c r="A180" s="122" t="s">
        <v>148</v>
      </c>
      <c r="B180" s="125">
        <v>110</v>
      </c>
      <c r="C180" s="117">
        <v>145</v>
      </c>
      <c r="D180" s="108">
        <f t="shared" si="45"/>
        <v>-35</v>
      </c>
      <c r="E180" s="122">
        <v>322</v>
      </c>
      <c r="F180" s="117">
        <v>320</v>
      </c>
      <c r="G180" s="108">
        <f t="shared" si="46"/>
        <v>2</v>
      </c>
      <c r="H180" s="143">
        <v>49793</v>
      </c>
      <c r="I180" s="140">
        <v>71314</v>
      </c>
      <c r="J180" s="141">
        <v>77236</v>
      </c>
      <c r="K180" s="142">
        <f t="shared" si="47"/>
        <v>148550</v>
      </c>
    </row>
    <row r="181" spans="1:11" ht="20.25" customHeight="1">
      <c r="A181" s="122" t="s">
        <v>173</v>
      </c>
      <c r="B181" s="125">
        <v>96</v>
      </c>
      <c r="C181" s="117">
        <v>166</v>
      </c>
      <c r="D181" s="108">
        <f t="shared" si="45"/>
        <v>-70</v>
      </c>
      <c r="E181" s="122">
        <v>330</v>
      </c>
      <c r="F181" s="117">
        <v>284</v>
      </c>
      <c r="G181" s="108">
        <f t="shared" si="46"/>
        <v>46</v>
      </c>
      <c r="H181" s="143">
        <v>49806</v>
      </c>
      <c r="I181" s="140">
        <v>71334</v>
      </c>
      <c r="J181" s="141">
        <v>77249</v>
      </c>
      <c r="K181" s="142">
        <f t="shared" si="47"/>
        <v>148583</v>
      </c>
    </row>
    <row r="182" spans="1:11" ht="20.25" customHeight="1">
      <c r="A182" s="136"/>
      <c r="B182" s="137"/>
      <c r="C182" s="137"/>
      <c r="D182" s="137"/>
      <c r="E182" s="137"/>
      <c r="F182" s="137"/>
      <c r="G182" s="137"/>
      <c r="H182" s="155"/>
      <c r="I182" s="487" t="s">
        <v>29</v>
      </c>
      <c r="J182" s="487"/>
      <c r="K182" s="487"/>
    </row>
    <row r="183" spans="1:11" ht="29.25" customHeight="1">
      <c r="A183" s="136"/>
      <c r="B183" s="137"/>
      <c r="C183" s="137"/>
      <c r="D183" s="137"/>
      <c r="E183" s="137"/>
      <c r="F183" s="137"/>
      <c r="G183" s="137"/>
      <c r="H183" s="155"/>
    </row>
    <row r="184" spans="1:11" ht="14.25" customHeight="1"/>
  </sheetData>
  <mergeCells count="8">
    <mergeCell ref="I182:K182"/>
    <mergeCell ref="A3:A4"/>
    <mergeCell ref="A1:K1"/>
    <mergeCell ref="J2:K2"/>
    <mergeCell ref="B3:D3"/>
    <mergeCell ref="E3:G3"/>
    <mergeCell ref="H3:H4"/>
    <mergeCell ref="I3:K3"/>
  </mergeCells>
  <phoneticPr fontId="4"/>
  <printOptions horizontalCentered="1"/>
  <pageMargins left="0.59055118110236227" right="0.39370078740157483" top="0.59055118110236227" bottom="0.59055118110236227" header="0.51181102362204722" footer="0.51181102362204722"/>
  <pageSetup paperSize="9" scale="8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31"/>
  <sheetViews>
    <sheetView topLeftCell="A4" zoomScaleNormal="100" zoomScaleSheetLayoutView="100" workbookViewId="0">
      <selection activeCell="R18" sqref="R18"/>
    </sheetView>
  </sheetViews>
  <sheetFormatPr defaultRowHeight="13.5"/>
  <cols>
    <col min="2" max="2" width="5.625" customWidth="1"/>
    <col min="4" max="4" width="5.75" customWidth="1"/>
    <col min="5" max="5" width="5.375" customWidth="1"/>
    <col min="7" max="8" width="5.75" customWidth="1"/>
    <col min="9" max="9" width="9.125" customWidth="1"/>
    <col min="10" max="10" width="5.75" customWidth="1"/>
    <col min="11" max="11" width="5.625" customWidth="1"/>
    <col min="12" max="12" width="9.25" bestFit="1" customWidth="1"/>
    <col min="13" max="14" width="5.625" customWidth="1"/>
    <col min="16" max="16" width="5.75" customWidth="1"/>
    <col min="17" max="17" width="5.625" customWidth="1"/>
    <col min="18" max="18" width="9" style="34" customWidth="1"/>
    <col min="19" max="19" width="5.625" customWidth="1"/>
  </cols>
  <sheetData>
    <row r="1" spans="1:19" ht="23.25" customHeight="1">
      <c r="A1" s="498" t="s">
        <v>143</v>
      </c>
      <c r="B1" s="498"/>
      <c r="C1" s="498"/>
      <c r="D1" s="498"/>
      <c r="E1" s="498"/>
      <c r="F1" s="498"/>
      <c r="G1" s="498"/>
      <c r="H1" s="498"/>
      <c r="I1" s="498"/>
      <c r="J1" s="498"/>
      <c r="K1" s="498"/>
      <c r="L1" s="498"/>
      <c r="M1" s="498"/>
      <c r="N1" s="498"/>
      <c r="O1" s="498"/>
      <c r="P1" s="498"/>
      <c r="Q1" s="498"/>
      <c r="R1" s="498"/>
      <c r="S1" s="498"/>
    </row>
    <row r="2" spans="1:19" ht="12.75" customHeight="1">
      <c r="O2" s="499" t="s">
        <v>38</v>
      </c>
      <c r="P2" s="499"/>
      <c r="Q2" s="499"/>
      <c r="R2" s="499"/>
      <c r="S2" s="499"/>
    </row>
    <row r="3" spans="1:19" ht="15" customHeight="1">
      <c r="A3" t="s">
        <v>478</v>
      </c>
      <c r="O3" s="30"/>
      <c r="P3" s="30"/>
      <c r="Q3" s="30"/>
      <c r="R3" s="63"/>
      <c r="S3" s="30"/>
    </row>
    <row r="4" spans="1:19" ht="17.25" customHeight="1">
      <c r="A4" s="504"/>
      <c r="B4" s="500" t="s">
        <v>39</v>
      </c>
      <c r="C4" s="501"/>
      <c r="D4" s="501"/>
      <c r="E4" s="501"/>
      <c r="F4" s="501"/>
      <c r="G4" s="501"/>
      <c r="H4" s="501"/>
      <c r="I4" s="501"/>
      <c r="J4" s="502"/>
      <c r="K4" s="503" t="s">
        <v>40</v>
      </c>
      <c r="L4" s="501"/>
      <c r="M4" s="501"/>
      <c r="N4" s="501"/>
      <c r="O4" s="501"/>
      <c r="P4" s="501"/>
      <c r="Q4" s="501"/>
      <c r="R4" s="501"/>
      <c r="S4" s="501"/>
    </row>
    <row r="5" spans="1:19" ht="17.25" customHeight="1" thickBot="1">
      <c r="A5" s="505"/>
      <c r="B5" s="87"/>
      <c r="C5" s="44" t="s">
        <v>477</v>
      </c>
      <c r="D5" s="77"/>
      <c r="E5" s="9"/>
      <c r="F5" s="44" t="s">
        <v>451</v>
      </c>
      <c r="G5" s="45"/>
      <c r="H5" s="7"/>
      <c r="I5" s="44" t="s">
        <v>41</v>
      </c>
      <c r="J5" s="316"/>
      <c r="K5" s="313"/>
      <c r="L5" s="44" t="str">
        <f>C5</f>
        <v>令和４年度</v>
      </c>
      <c r="M5" s="77"/>
      <c r="N5" s="7"/>
      <c r="O5" s="44" t="str">
        <f>F5</f>
        <v>令和３年度</v>
      </c>
      <c r="P5" s="45"/>
      <c r="Q5" s="7"/>
      <c r="R5" s="64" t="s">
        <v>137</v>
      </c>
      <c r="S5" s="8"/>
    </row>
    <row r="6" spans="1:19" ht="17.25" customHeight="1" thickTop="1">
      <c r="A6" s="506" t="s">
        <v>45</v>
      </c>
      <c r="B6" s="88"/>
      <c r="C6" s="203">
        <v>1.55</v>
      </c>
      <c r="D6" s="89"/>
      <c r="E6" s="90"/>
      <c r="F6" s="203">
        <v>1.21</v>
      </c>
      <c r="G6" s="89"/>
      <c r="H6" s="91"/>
      <c r="I6" s="200">
        <v>0.34</v>
      </c>
      <c r="J6" s="317"/>
      <c r="K6" s="314"/>
      <c r="L6" s="78">
        <v>1750</v>
      </c>
      <c r="M6" s="89"/>
      <c r="N6" s="91"/>
      <c r="O6" s="78">
        <v>1472</v>
      </c>
      <c r="P6" s="89"/>
      <c r="Q6" s="91"/>
      <c r="R6" s="411">
        <v>18.899999999999999</v>
      </c>
      <c r="S6" s="89"/>
    </row>
    <row r="7" spans="1:19" ht="17.25" customHeight="1">
      <c r="A7" s="497"/>
      <c r="B7" s="84" t="s">
        <v>43</v>
      </c>
      <c r="C7" s="75">
        <v>2.0099999999999998</v>
      </c>
      <c r="D7" s="14" t="s">
        <v>44</v>
      </c>
      <c r="E7" s="13" t="s">
        <v>43</v>
      </c>
      <c r="F7" s="75">
        <v>1.48</v>
      </c>
      <c r="G7" s="14" t="s">
        <v>44</v>
      </c>
      <c r="H7" s="13" t="s">
        <v>43</v>
      </c>
      <c r="I7" s="410">
        <v>0.53</v>
      </c>
      <c r="J7" s="318" t="s">
        <v>44</v>
      </c>
      <c r="K7" s="315" t="s">
        <v>43</v>
      </c>
      <c r="L7" s="16">
        <v>1259</v>
      </c>
      <c r="M7" s="14" t="s">
        <v>44</v>
      </c>
      <c r="N7" s="13" t="s">
        <v>43</v>
      </c>
      <c r="O7" s="16">
        <v>946</v>
      </c>
      <c r="P7" s="14" t="s">
        <v>44</v>
      </c>
      <c r="Q7" s="13" t="s">
        <v>43</v>
      </c>
      <c r="R7" s="216">
        <v>33.1</v>
      </c>
      <c r="S7" s="14" t="s">
        <v>44</v>
      </c>
    </row>
    <row r="8" spans="1:19" ht="17.25" customHeight="1">
      <c r="A8" s="496" t="s">
        <v>46</v>
      </c>
      <c r="B8" s="83"/>
      <c r="C8" s="85">
        <v>1.54</v>
      </c>
      <c r="D8" s="8"/>
      <c r="E8" s="7"/>
      <c r="F8" s="85">
        <v>1.21</v>
      </c>
      <c r="G8" s="8"/>
      <c r="H8" s="9"/>
      <c r="I8" s="409">
        <v>0.33</v>
      </c>
      <c r="J8" s="319"/>
      <c r="K8" s="11"/>
      <c r="L8" s="17">
        <v>1695</v>
      </c>
      <c r="M8" s="8"/>
      <c r="N8" s="9"/>
      <c r="O8" s="17">
        <v>1311</v>
      </c>
      <c r="P8" s="8"/>
      <c r="Q8" s="9"/>
      <c r="R8" s="95">
        <v>29.3</v>
      </c>
      <c r="S8" s="8"/>
    </row>
    <row r="9" spans="1:19" ht="17.25" customHeight="1">
      <c r="A9" s="497"/>
      <c r="B9" s="84" t="s">
        <v>43</v>
      </c>
      <c r="C9" s="85">
        <v>2.0299999999999998</v>
      </c>
      <c r="D9" s="19" t="s">
        <v>44</v>
      </c>
      <c r="E9" s="13" t="s">
        <v>43</v>
      </c>
      <c r="F9" s="85">
        <v>1.51</v>
      </c>
      <c r="G9" s="19" t="s">
        <v>44</v>
      </c>
      <c r="H9" s="18" t="s">
        <v>43</v>
      </c>
      <c r="I9" s="410">
        <v>0.52</v>
      </c>
      <c r="J9" s="320" t="s">
        <v>44</v>
      </c>
      <c r="K9" s="21" t="s">
        <v>43</v>
      </c>
      <c r="L9" s="73">
        <v>1172</v>
      </c>
      <c r="M9" s="14" t="s">
        <v>44</v>
      </c>
      <c r="N9" s="18" t="s">
        <v>43</v>
      </c>
      <c r="O9" s="73">
        <v>886</v>
      </c>
      <c r="P9" s="14" t="s">
        <v>44</v>
      </c>
      <c r="Q9" s="13" t="s">
        <v>43</v>
      </c>
      <c r="R9" s="216">
        <v>32.299999999999997</v>
      </c>
      <c r="S9" s="14" t="s">
        <v>44</v>
      </c>
    </row>
    <row r="10" spans="1:19" ht="17.25" customHeight="1">
      <c r="A10" s="496" t="s">
        <v>47</v>
      </c>
      <c r="B10" s="83"/>
      <c r="C10" s="76">
        <v>1.56</v>
      </c>
      <c r="D10" s="8"/>
      <c r="E10" s="7"/>
      <c r="F10" s="76">
        <v>1.26</v>
      </c>
      <c r="G10" s="8"/>
      <c r="H10" s="9"/>
      <c r="I10" s="409">
        <v>0.3</v>
      </c>
      <c r="J10" s="319"/>
      <c r="K10" s="11"/>
      <c r="L10" s="17">
        <v>1851</v>
      </c>
      <c r="M10" s="8"/>
      <c r="N10" s="9"/>
      <c r="O10" s="17">
        <v>1502</v>
      </c>
      <c r="P10" s="8"/>
      <c r="Q10" s="9"/>
      <c r="R10" s="95">
        <v>23.2</v>
      </c>
      <c r="S10" s="20"/>
    </row>
    <row r="11" spans="1:19" ht="17.25" customHeight="1">
      <c r="A11" s="508"/>
      <c r="B11" s="86" t="s">
        <v>43</v>
      </c>
      <c r="C11" s="75">
        <v>2.0499999999999998</v>
      </c>
      <c r="D11" s="14" t="s">
        <v>44</v>
      </c>
      <c r="E11" s="18" t="s">
        <v>43</v>
      </c>
      <c r="F11" s="75">
        <v>1.62</v>
      </c>
      <c r="G11" s="14" t="s">
        <v>44</v>
      </c>
      <c r="H11" s="13" t="s">
        <v>43</v>
      </c>
      <c r="I11" s="410">
        <v>0.43</v>
      </c>
      <c r="J11" s="318" t="s">
        <v>44</v>
      </c>
      <c r="K11" s="315" t="s">
        <v>43</v>
      </c>
      <c r="L11" s="16">
        <v>1263</v>
      </c>
      <c r="M11" s="19" t="s">
        <v>44</v>
      </c>
      <c r="N11" s="13" t="s">
        <v>43</v>
      </c>
      <c r="O11" s="16">
        <v>1051</v>
      </c>
      <c r="P11" s="19" t="s">
        <v>44</v>
      </c>
      <c r="Q11" s="18" t="s">
        <v>43</v>
      </c>
      <c r="R11" s="216">
        <v>20.2</v>
      </c>
      <c r="S11" s="19" t="s">
        <v>44</v>
      </c>
    </row>
    <row r="12" spans="1:19" ht="17.25" customHeight="1">
      <c r="A12" s="496" t="s">
        <v>48</v>
      </c>
      <c r="B12" s="83"/>
      <c r="C12" s="76">
        <v>1.62</v>
      </c>
      <c r="D12" s="8"/>
      <c r="E12" s="7"/>
      <c r="F12" s="76">
        <v>1.42</v>
      </c>
      <c r="G12" s="67"/>
      <c r="H12" s="9"/>
      <c r="I12" s="11">
        <v>0.2</v>
      </c>
      <c r="J12" s="319"/>
      <c r="K12" s="11"/>
      <c r="L12" s="17">
        <v>1642</v>
      </c>
      <c r="M12" s="8"/>
      <c r="N12" s="9"/>
      <c r="O12" s="17">
        <v>1609</v>
      </c>
      <c r="P12" s="8"/>
      <c r="Q12" s="9"/>
      <c r="R12" s="199">
        <v>2.1</v>
      </c>
      <c r="S12" s="20"/>
    </row>
    <row r="13" spans="1:19" ht="17.25" customHeight="1">
      <c r="A13" s="497"/>
      <c r="B13" s="84" t="s">
        <v>43</v>
      </c>
      <c r="C13" s="75">
        <v>2.06</v>
      </c>
      <c r="D13" s="14" t="s">
        <v>44</v>
      </c>
      <c r="E13" s="13" t="s">
        <v>43</v>
      </c>
      <c r="F13" s="75">
        <v>1.83</v>
      </c>
      <c r="G13" s="19" t="s">
        <v>44</v>
      </c>
      <c r="H13" s="13" t="s">
        <v>43</v>
      </c>
      <c r="I13" s="10">
        <v>0.23</v>
      </c>
      <c r="J13" s="318" t="s">
        <v>44</v>
      </c>
      <c r="K13" s="315" t="s">
        <v>43</v>
      </c>
      <c r="L13" s="16">
        <v>1162</v>
      </c>
      <c r="M13" s="19" t="s">
        <v>44</v>
      </c>
      <c r="N13" s="18" t="s">
        <v>43</v>
      </c>
      <c r="O13" s="16">
        <v>1159</v>
      </c>
      <c r="P13" s="14" t="s">
        <v>44</v>
      </c>
      <c r="Q13" s="18" t="s">
        <v>43</v>
      </c>
      <c r="R13" s="92">
        <v>0.3</v>
      </c>
      <c r="S13" s="19" t="s">
        <v>44</v>
      </c>
    </row>
    <row r="14" spans="1:19" ht="17.25" customHeight="1">
      <c r="A14" s="496" t="s">
        <v>49</v>
      </c>
      <c r="B14" s="83"/>
      <c r="C14" s="76">
        <v>1.69</v>
      </c>
      <c r="D14" s="8"/>
      <c r="E14" s="7"/>
      <c r="F14" s="76">
        <v>1.45</v>
      </c>
      <c r="G14" s="8"/>
      <c r="H14" s="9"/>
      <c r="I14" s="11">
        <v>0.24</v>
      </c>
      <c r="J14" s="319"/>
      <c r="K14" s="11"/>
      <c r="L14" s="17">
        <v>1852</v>
      </c>
      <c r="M14" s="8"/>
      <c r="N14" s="9"/>
      <c r="O14" s="17">
        <v>1429</v>
      </c>
      <c r="P14" s="8"/>
      <c r="Q14" s="9"/>
      <c r="R14" s="199">
        <v>29.6</v>
      </c>
      <c r="S14" s="20"/>
    </row>
    <row r="15" spans="1:19" ht="17.25" customHeight="1">
      <c r="A15" s="497"/>
      <c r="B15" s="86" t="s">
        <v>43</v>
      </c>
      <c r="C15" s="204">
        <v>2.08</v>
      </c>
      <c r="D15" s="14" t="s">
        <v>44</v>
      </c>
      <c r="E15" s="13" t="s">
        <v>43</v>
      </c>
      <c r="F15" s="204">
        <v>1.79</v>
      </c>
      <c r="G15" s="14" t="s">
        <v>44</v>
      </c>
      <c r="H15" s="13" t="s">
        <v>43</v>
      </c>
      <c r="I15" s="10">
        <v>0.28999999999999998</v>
      </c>
      <c r="J15" s="318" t="s">
        <v>44</v>
      </c>
      <c r="K15" s="315" t="s">
        <v>43</v>
      </c>
      <c r="L15" s="16">
        <v>1228</v>
      </c>
      <c r="M15" s="19" t="s">
        <v>44</v>
      </c>
      <c r="N15" s="13" t="s">
        <v>43</v>
      </c>
      <c r="O15" s="16">
        <v>923</v>
      </c>
      <c r="P15" s="14" t="s">
        <v>44</v>
      </c>
      <c r="Q15" s="18" t="s">
        <v>43</v>
      </c>
      <c r="R15" s="92">
        <v>33</v>
      </c>
      <c r="S15" s="19" t="s">
        <v>44</v>
      </c>
    </row>
    <row r="16" spans="1:19" ht="17.25" customHeight="1">
      <c r="A16" s="496" t="s">
        <v>50</v>
      </c>
      <c r="B16" s="83"/>
      <c r="C16" s="205">
        <v>1.67</v>
      </c>
      <c r="D16" s="8"/>
      <c r="E16" s="7"/>
      <c r="F16" s="205">
        <v>1.52</v>
      </c>
      <c r="G16" s="67"/>
      <c r="H16" s="9"/>
      <c r="I16" s="11">
        <v>0.15</v>
      </c>
      <c r="J16" s="319"/>
      <c r="K16" s="11"/>
      <c r="L16" s="17">
        <v>1847</v>
      </c>
      <c r="M16" s="8"/>
      <c r="N16" s="68"/>
      <c r="O16" s="17">
        <v>1668</v>
      </c>
      <c r="P16" s="8"/>
      <c r="Q16" s="9"/>
      <c r="R16" s="199">
        <v>10.7</v>
      </c>
      <c r="S16" s="20"/>
    </row>
    <row r="17" spans="1:19" ht="17.25" customHeight="1">
      <c r="A17" s="508"/>
      <c r="B17" s="86" t="s">
        <v>43</v>
      </c>
      <c r="C17" s="85">
        <v>2.08</v>
      </c>
      <c r="D17" s="19" t="s">
        <v>44</v>
      </c>
      <c r="E17" s="18" t="s">
        <v>43</v>
      </c>
      <c r="F17" s="85">
        <v>1.83</v>
      </c>
      <c r="G17" s="19" t="s">
        <v>44</v>
      </c>
      <c r="H17" s="18" t="s">
        <v>43</v>
      </c>
      <c r="I17" s="10">
        <v>0.25</v>
      </c>
      <c r="J17" s="320" t="s">
        <v>44</v>
      </c>
      <c r="K17" s="21" t="s">
        <v>43</v>
      </c>
      <c r="L17" s="12">
        <v>1295</v>
      </c>
      <c r="M17" s="19" t="s">
        <v>44</v>
      </c>
      <c r="N17" s="18" t="s">
        <v>43</v>
      </c>
      <c r="O17" s="12">
        <v>1101</v>
      </c>
      <c r="P17" s="19" t="s">
        <v>44</v>
      </c>
      <c r="Q17" s="18" t="s">
        <v>43</v>
      </c>
      <c r="R17" s="93">
        <v>17.600000000000001</v>
      </c>
      <c r="S17" s="19" t="s">
        <v>44</v>
      </c>
    </row>
    <row r="18" spans="1:19" ht="17.25" customHeight="1">
      <c r="A18" s="496" t="s">
        <v>121</v>
      </c>
      <c r="B18" s="83"/>
      <c r="C18" s="76"/>
      <c r="D18" s="8"/>
      <c r="E18" s="7"/>
      <c r="F18" s="76">
        <v>1.62</v>
      </c>
      <c r="G18" s="8"/>
      <c r="H18" s="9"/>
      <c r="I18" s="11"/>
      <c r="J18" s="319"/>
      <c r="K18" s="11"/>
      <c r="L18" s="185"/>
      <c r="M18" s="8"/>
      <c r="N18" s="9"/>
      <c r="O18" s="185">
        <v>1736</v>
      </c>
      <c r="P18" s="8"/>
      <c r="Q18" s="9"/>
      <c r="R18" s="95"/>
      <c r="S18" s="20"/>
    </row>
    <row r="19" spans="1:19" ht="17.25" customHeight="1">
      <c r="A19" s="497"/>
      <c r="B19" s="86" t="s">
        <v>43</v>
      </c>
      <c r="C19" s="75"/>
      <c r="D19" s="14" t="s">
        <v>44</v>
      </c>
      <c r="E19" s="13" t="s">
        <v>43</v>
      </c>
      <c r="F19" s="75">
        <v>1.94</v>
      </c>
      <c r="G19" s="19" t="s">
        <v>44</v>
      </c>
      <c r="H19" s="13" t="s">
        <v>43</v>
      </c>
      <c r="I19" s="21"/>
      <c r="J19" s="318" t="s">
        <v>44</v>
      </c>
      <c r="K19" s="315" t="s">
        <v>43</v>
      </c>
      <c r="L19" s="16"/>
      <c r="M19" s="19" t="s">
        <v>44</v>
      </c>
      <c r="N19" s="18" t="s">
        <v>43</v>
      </c>
      <c r="O19" s="16">
        <v>1242</v>
      </c>
      <c r="P19" s="14" t="s">
        <v>44</v>
      </c>
      <c r="Q19" s="18" t="s">
        <v>43</v>
      </c>
      <c r="R19" s="96"/>
      <c r="S19" s="19" t="s">
        <v>44</v>
      </c>
    </row>
    <row r="20" spans="1:19" ht="17.25" customHeight="1">
      <c r="A20" s="496" t="s">
        <v>69</v>
      </c>
      <c r="B20" s="83"/>
      <c r="C20" s="76"/>
      <c r="D20" s="8"/>
      <c r="E20" s="7"/>
      <c r="F20" s="76">
        <v>1.57</v>
      </c>
      <c r="G20" s="8"/>
      <c r="H20" s="9"/>
      <c r="I20" s="11"/>
      <c r="J20" s="319"/>
      <c r="K20" s="11"/>
      <c r="L20" s="17"/>
      <c r="M20" s="8"/>
      <c r="N20" s="9"/>
      <c r="O20" s="17">
        <v>1422</v>
      </c>
      <c r="P20" s="8"/>
      <c r="Q20" s="9"/>
      <c r="R20" s="409"/>
      <c r="S20" s="20"/>
    </row>
    <row r="21" spans="1:19" ht="17.25" customHeight="1">
      <c r="A21" s="497"/>
      <c r="B21" s="86" t="s">
        <v>43</v>
      </c>
      <c r="C21" s="75"/>
      <c r="D21" s="14" t="s">
        <v>44</v>
      </c>
      <c r="E21" s="13" t="s">
        <v>43</v>
      </c>
      <c r="F21" s="75">
        <v>1.89</v>
      </c>
      <c r="G21" s="14" t="s">
        <v>44</v>
      </c>
      <c r="H21" s="13" t="s">
        <v>43</v>
      </c>
      <c r="I21" s="10"/>
      <c r="J21" s="318" t="s">
        <v>44</v>
      </c>
      <c r="K21" s="315" t="s">
        <v>43</v>
      </c>
      <c r="L21" s="16"/>
      <c r="M21" s="19" t="s">
        <v>44</v>
      </c>
      <c r="N21" s="13" t="s">
        <v>43</v>
      </c>
      <c r="O21" s="16">
        <v>944</v>
      </c>
      <c r="P21" s="14" t="s">
        <v>44</v>
      </c>
      <c r="Q21" s="18" t="s">
        <v>43</v>
      </c>
      <c r="R21" s="96"/>
      <c r="S21" s="19" t="s">
        <v>44</v>
      </c>
    </row>
    <row r="22" spans="1:19" ht="17.25" customHeight="1">
      <c r="A22" s="496" t="s">
        <v>122</v>
      </c>
      <c r="B22" s="83"/>
      <c r="C22" s="76"/>
      <c r="D22" s="8"/>
      <c r="E22" s="7"/>
      <c r="F22" s="76">
        <v>1.66</v>
      </c>
      <c r="G22" s="67"/>
      <c r="H22" s="9"/>
      <c r="I22" s="11"/>
      <c r="J22" s="319"/>
      <c r="K22" s="11"/>
      <c r="L22" s="17"/>
      <c r="M22" s="8"/>
      <c r="N22" s="68"/>
      <c r="O22" s="17">
        <v>1689</v>
      </c>
      <c r="P22" s="8"/>
      <c r="Q22" s="9"/>
      <c r="R22" s="95"/>
      <c r="S22" s="20"/>
    </row>
    <row r="23" spans="1:19" ht="17.25" customHeight="1">
      <c r="A23" s="508"/>
      <c r="B23" s="84" t="s">
        <v>43</v>
      </c>
      <c r="C23" s="75"/>
      <c r="D23" s="14" t="s">
        <v>44</v>
      </c>
      <c r="E23" s="13" t="s">
        <v>43</v>
      </c>
      <c r="F23" s="75">
        <v>2.0099999999999998</v>
      </c>
      <c r="G23" s="14" t="s">
        <v>44</v>
      </c>
      <c r="H23" s="13" t="s">
        <v>43</v>
      </c>
      <c r="I23" s="15"/>
      <c r="J23" s="318" t="s">
        <v>44</v>
      </c>
      <c r="K23" s="315" t="s">
        <v>43</v>
      </c>
      <c r="L23" s="16"/>
      <c r="M23" s="14" t="s">
        <v>44</v>
      </c>
      <c r="N23" s="13" t="s">
        <v>43</v>
      </c>
      <c r="O23" s="16">
        <v>1163</v>
      </c>
      <c r="P23" s="14" t="s">
        <v>44</v>
      </c>
      <c r="Q23" s="13" t="s">
        <v>43</v>
      </c>
      <c r="R23" s="216"/>
      <c r="S23" s="14" t="s">
        <v>44</v>
      </c>
    </row>
    <row r="24" spans="1:19" ht="17.25" customHeight="1">
      <c r="A24" s="496" t="s">
        <v>127</v>
      </c>
      <c r="B24" s="210"/>
      <c r="C24" s="85"/>
      <c r="D24" s="67"/>
      <c r="E24" s="98"/>
      <c r="F24" s="85">
        <v>1.75</v>
      </c>
      <c r="G24" s="67"/>
      <c r="H24" s="68"/>
      <c r="I24" s="10"/>
      <c r="J24" s="321"/>
      <c r="K24" s="10"/>
      <c r="L24" s="12"/>
      <c r="M24" s="67"/>
      <c r="N24" s="68"/>
      <c r="O24" s="12">
        <v>2022</v>
      </c>
      <c r="P24" s="67"/>
      <c r="Q24" s="68"/>
      <c r="R24" s="425"/>
      <c r="S24" s="67"/>
    </row>
    <row r="25" spans="1:19" ht="17.25" customHeight="1">
      <c r="A25" s="497"/>
      <c r="B25" s="86" t="s">
        <v>43</v>
      </c>
      <c r="C25" s="75"/>
      <c r="D25" s="14" t="s">
        <v>44</v>
      </c>
      <c r="E25" s="13" t="s">
        <v>43</v>
      </c>
      <c r="F25" s="75">
        <v>2.1</v>
      </c>
      <c r="G25" s="14" t="s">
        <v>44</v>
      </c>
      <c r="H25" s="13" t="s">
        <v>43</v>
      </c>
      <c r="I25" s="10"/>
      <c r="J25" s="318" t="s">
        <v>44</v>
      </c>
      <c r="K25" s="315" t="s">
        <v>43</v>
      </c>
      <c r="L25" s="16"/>
      <c r="M25" s="19" t="s">
        <v>44</v>
      </c>
      <c r="N25" s="13" t="s">
        <v>43</v>
      </c>
      <c r="O25" s="16">
        <v>1391</v>
      </c>
      <c r="P25" s="14" t="s">
        <v>44</v>
      </c>
      <c r="Q25" s="13" t="s">
        <v>43</v>
      </c>
      <c r="R25" s="426"/>
      <c r="S25" s="14" t="s">
        <v>44</v>
      </c>
    </row>
    <row r="26" spans="1:19" ht="17.25" customHeight="1">
      <c r="A26" s="496" t="s">
        <v>130</v>
      </c>
      <c r="B26" s="83"/>
      <c r="C26" s="76"/>
      <c r="D26" s="8"/>
      <c r="E26" s="7"/>
      <c r="F26" s="76">
        <v>1.75</v>
      </c>
      <c r="G26" s="67"/>
      <c r="H26" s="68"/>
      <c r="I26" s="427"/>
      <c r="J26" s="321"/>
      <c r="K26" s="11"/>
      <c r="L26" s="17"/>
      <c r="M26" s="8"/>
      <c r="N26" s="68"/>
      <c r="O26" s="17">
        <v>1713</v>
      </c>
      <c r="P26" s="8"/>
      <c r="Q26" s="9"/>
      <c r="R26" s="428"/>
      <c r="S26" s="8"/>
    </row>
    <row r="27" spans="1:19" ht="17.25" customHeight="1">
      <c r="A27" s="497"/>
      <c r="B27" s="86" t="s">
        <v>43</v>
      </c>
      <c r="C27" s="75"/>
      <c r="D27" s="14" t="s">
        <v>44</v>
      </c>
      <c r="E27" s="13" t="s">
        <v>43</v>
      </c>
      <c r="F27" s="75">
        <v>2.13</v>
      </c>
      <c r="G27" s="19" t="s">
        <v>44</v>
      </c>
      <c r="H27" s="18" t="s">
        <v>43</v>
      </c>
      <c r="I27" s="21"/>
      <c r="J27" s="320" t="s">
        <v>44</v>
      </c>
      <c r="K27" s="315" t="s">
        <v>43</v>
      </c>
      <c r="L27" s="16"/>
      <c r="M27" s="19" t="s">
        <v>44</v>
      </c>
      <c r="N27" s="18" t="s">
        <v>43</v>
      </c>
      <c r="O27" s="16">
        <v>1123</v>
      </c>
      <c r="P27" s="14" t="s">
        <v>44</v>
      </c>
      <c r="Q27" s="13" t="s">
        <v>43</v>
      </c>
      <c r="R27" s="425"/>
      <c r="S27" s="14" t="s">
        <v>44</v>
      </c>
    </row>
    <row r="28" spans="1:19" ht="17.25" customHeight="1">
      <c r="A28" s="496" t="s">
        <v>161</v>
      </c>
      <c r="B28" s="83"/>
      <c r="C28" s="76"/>
      <c r="D28" s="8"/>
      <c r="E28" s="7"/>
      <c r="F28" s="76">
        <v>1.64</v>
      </c>
      <c r="G28" s="8"/>
      <c r="H28" s="9"/>
      <c r="I28" s="427"/>
      <c r="J28" s="319"/>
      <c r="K28" s="11"/>
      <c r="L28" s="17"/>
      <c r="M28" s="8"/>
      <c r="N28" s="9"/>
      <c r="O28" s="17">
        <v>1760</v>
      </c>
      <c r="P28" s="8"/>
      <c r="Q28" s="9"/>
      <c r="R28" s="428"/>
      <c r="S28" s="20"/>
    </row>
    <row r="29" spans="1:19" ht="17.25" customHeight="1">
      <c r="A29" s="497"/>
      <c r="B29" s="84" t="s">
        <v>43</v>
      </c>
      <c r="C29" s="75"/>
      <c r="D29" s="14" t="s">
        <v>44</v>
      </c>
      <c r="E29" s="13" t="s">
        <v>43</v>
      </c>
      <c r="F29" s="75">
        <v>1.95</v>
      </c>
      <c r="G29" s="14" t="s">
        <v>44</v>
      </c>
      <c r="H29" s="13" t="s">
        <v>43</v>
      </c>
      <c r="I29" s="315"/>
      <c r="J29" s="318" t="s">
        <v>44</v>
      </c>
      <c r="K29" s="315" t="s">
        <v>43</v>
      </c>
      <c r="L29" s="16"/>
      <c r="M29" s="14" t="s">
        <v>44</v>
      </c>
      <c r="N29" s="13" t="s">
        <v>43</v>
      </c>
      <c r="O29" s="16">
        <v>1167</v>
      </c>
      <c r="P29" s="14" t="s">
        <v>44</v>
      </c>
      <c r="Q29" s="13" t="s">
        <v>43</v>
      </c>
      <c r="R29" s="426"/>
      <c r="S29" s="14" t="s">
        <v>44</v>
      </c>
    </row>
    <row r="30" spans="1:19" ht="17.25" customHeight="1">
      <c r="A30" s="507" t="s">
        <v>51</v>
      </c>
      <c r="B30" s="507"/>
      <c r="C30" s="507"/>
      <c r="D30" s="507"/>
      <c r="E30" s="507"/>
      <c r="F30" s="507"/>
      <c r="G30" s="507"/>
      <c r="H30" s="507"/>
      <c r="I30" s="507"/>
      <c r="J30" s="507"/>
      <c r="K30" s="507"/>
      <c r="L30" s="507"/>
      <c r="M30" s="507"/>
      <c r="N30" s="507"/>
      <c r="O30" s="507"/>
      <c r="P30" s="507"/>
      <c r="Q30" s="507"/>
      <c r="R30" s="507"/>
      <c r="S30" s="507"/>
    </row>
    <row r="31" spans="1:19" ht="15.75" customHeight="1">
      <c r="A31" s="49"/>
      <c r="B31" s="49"/>
      <c r="C31" s="49"/>
      <c r="D31" s="49"/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49"/>
      <c r="P31" s="49"/>
      <c r="Q31" s="49"/>
      <c r="R31" s="65"/>
      <c r="S31" s="49"/>
    </row>
  </sheetData>
  <mergeCells count="18">
    <mergeCell ref="A28:A29"/>
    <mergeCell ref="A30:S30"/>
    <mergeCell ref="A18:A19"/>
    <mergeCell ref="A20:A21"/>
    <mergeCell ref="A10:A11"/>
    <mergeCell ref="A12:A13"/>
    <mergeCell ref="A14:A15"/>
    <mergeCell ref="A16:A17"/>
    <mergeCell ref="A24:A25"/>
    <mergeCell ref="A26:A27"/>
    <mergeCell ref="A22:A23"/>
    <mergeCell ref="A8:A9"/>
    <mergeCell ref="A1:S1"/>
    <mergeCell ref="O2:S2"/>
    <mergeCell ref="B4:J4"/>
    <mergeCell ref="K4:S4"/>
    <mergeCell ref="A4:A5"/>
    <mergeCell ref="A6:A7"/>
  </mergeCells>
  <phoneticPr fontId="4"/>
  <pageMargins left="0.78740157480314965" right="0.78740157480314965" top="0.98425196850393704" bottom="0.78740157480314965" header="0.51181102362204722" footer="0.51181102362204722"/>
  <pageSetup paperSize="9" scale="9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X399"/>
  <sheetViews>
    <sheetView tabSelected="1" zoomScaleNormal="100" workbookViewId="0">
      <selection activeCell="H8" sqref="H8"/>
    </sheetView>
  </sheetViews>
  <sheetFormatPr defaultRowHeight="13.5"/>
  <cols>
    <col min="1" max="3" width="1.25" customWidth="1"/>
    <col min="4" max="4" width="15.75" style="29" customWidth="1"/>
    <col min="5" max="5" width="4.375" style="31" customWidth="1"/>
    <col min="6" max="20" width="8.625" customWidth="1"/>
  </cols>
  <sheetData>
    <row r="1" spans="1:24" s="32" customFormat="1" ht="27.75" customHeight="1">
      <c r="A1" s="524" t="s">
        <v>489</v>
      </c>
      <c r="B1" s="524"/>
      <c r="C1" s="524"/>
      <c r="D1" s="524"/>
      <c r="E1" s="524"/>
      <c r="F1" s="524"/>
      <c r="G1" s="524"/>
      <c r="H1" s="524"/>
      <c r="I1" s="524"/>
      <c r="J1" s="524"/>
      <c r="K1" s="524"/>
      <c r="L1" s="524"/>
      <c r="M1" s="524"/>
      <c r="N1" s="524"/>
      <c r="O1" s="524"/>
      <c r="P1" s="524"/>
      <c r="Q1" s="524"/>
      <c r="R1" s="524"/>
      <c r="S1" s="524"/>
      <c r="T1" s="524"/>
    </row>
    <row r="2" spans="1:24" ht="27.75" customHeight="1">
      <c r="A2" s="33"/>
      <c r="B2" s="33"/>
      <c r="C2" s="33"/>
      <c r="D2" s="36"/>
      <c r="E2" s="37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</row>
    <row r="3" spans="1:24" ht="27.75" customHeight="1">
      <c r="A3" s="519" t="s">
        <v>72</v>
      </c>
      <c r="B3" s="519"/>
      <c r="C3" s="519"/>
      <c r="D3" s="519"/>
      <c r="E3" s="519"/>
      <c r="F3" s="525" t="s">
        <v>73</v>
      </c>
      <c r="G3" s="271"/>
      <c r="H3" s="271"/>
      <c r="I3" s="271"/>
      <c r="J3" s="271"/>
      <c r="K3" s="271"/>
      <c r="L3" s="271"/>
      <c r="M3" s="271"/>
      <c r="N3" s="271"/>
      <c r="O3" s="271"/>
      <c r="P3" s="271"/>
      <c r="Q3" s="271"/>
      <c r="R3" s="271"/>
      <c r="S3" s="271"/>
      <c r="T3" s="272"/>
    </row>
    <row r="4" spans="1:24" ht="27.75" customHeight="1">
      <c r="A4" s="519"/>
      <c r="B4" s="519"/>
      <c r="C4" s="519"/>
      <c r="D4" s="519"/>
      <c r="E4" s="519"/>
      <c r="F4" s="526"/>
      <c r="G4" s="273" t="s">
        <v>74</v>
      </c>
      <c r="H4" s="273" t="s">
        <v>75</v>
      </c>
      <c r="I4" s="273" t="s">
        <v>76</v>
      </c>
      <c r="J4" s="273" t="s">
        <v>177</v>
      </c>
      <c r="K4" s="273" t="s">
        <v>77</v>
      </c>
      <c r="L4" s="273" t="s">
        <v>78</v>
      </c>
      <c r="M4" s="472" t="s">
        <v>474</v>
      </c>
      <c r="N4" s="274" t="s">
        <v>178</v>
      </c>
      <c r="O4" s="273" t="s">
        <v>174</v>
      </c>
      <c r="P4" s="275" t="s">
        <v>176</v>
      </c>
      <c r="Q4" s="273" t="s">
        <v>175</v>
      </c>
      <c r="R4" s="273" t="s">
        <v>79</v>
      </c>
      <c r="S4" s="273" t="s">
        <v>80</v>
      </c>
      <c r="T4" s="273" t="s">
        <v>361</v>
      </c>
    </row>
    <row r="5" spans="1:24" ht="27.75" customHeight="1">
      <c r="A5" s="530" t="s">
        <v>81</v>
      </c>
      <c r="B5" s="509"/>
      <c r="C5" s="509"/>
      <c r="D5" s="510"/>
      <c r="E5" s="276" t="s">
        <v>87</v>
      </c>
      <c r="F5" s="309">
        <v>254054</v>
      </c>
      <c r="G5" s="309">
        <v>385292</v>
      </c>
      <c r="H5" s="309">
        <v>294028</v>
      </c>
      <c r="I5" s="309">
        <v>309804</v>
      </c>
      <c r="J5" s="309">
        <v>271332</v>
      </c>
      <c r="K5" s="309">
        <v>215097</v>
      </c>
      <c r="L5" s="309">
        <v>296685</v>
      </c>
      <c r="M5" s="309">
        <v>182441</v>
      </c>
      <c r="N5" s="309">
        <v>261386</v>
      </c>
      <c r="O5" s="309">
        <v>94418</v>
      </c>
      <c r="P5" s="309">
        <v>193866</v>
      </c>
      <c r="Q5" s="309">
        <v>243537</v>
      </c>
      <c r="R5" s="309">
        <v>240299</v>
      </c>
      <c r="S5" s="309">
        <v>276202</v>
      </c>
      <c r="T5" s="309">
        <v>249934</v>
      </c>
      <c r="U5" s="26"/>
      <c r="V5" s="26"/>
      <c r="W5" s="26"/>
      <c r="X5" s="26"/>
    </row>
    <row r="6" spans="1:24" s="34" customFormat="1" ht="27.75" customHeight="1">
      <c r="A6" s="277"/>
      <c r="B6" s="516" t="s">
        <v>82</v>
      </c>
      <c r="C6" s="516"/>
      <c r="D6" s="517"/>
      <c r="E6" s="279" t="s">
        <v>88</v>
      </c>
      <c r="F6" s="299">
        <v>-0.4</v>
      </c>
      <c r="G6" s="299">
        <v>7.3</v>
      </c>
      <c r="H6" s="299">
        <v>5.4</v>
      </c>
      <c r="I6" s="299">
        <v>10.7</v>
      </c>
      <c r="J6" s="299">
        <v>5.4</v>
      </c>
      <c r="K6" s="299">
        <v>-4.3</v>
      </c>
      <c r="L6" s="299">
        <v>2.8</v>
      </c>
      <c r="M6" s="299" t="s">
        <v>473</v>
      </c>
      <c r="N6" s="300">
        <v>-6.2</v>
      </c>
      <c r="O6" s="300">
        <v>-18.600000000000001</v>
      </c>
      <c r="P6" s="300">
        <v>24</v>
      </c>
      <c r="Q6" s="301">
        <v>-7.4</v>
      </c>
      <c r="R6" s="301">
        <v>-1.6</v>
      </c>
      <c r="S6" s="301">
        <v>7.4</v>
      </c>
      <c r="T6" s="300">
        <v>5.0999999999999996</v>
      </c>
      <c r="U6" s="40"/>
      <c r="V6" s="40"/>
      <c r="W6" s="40"/>
      <c r="X6" s="40"/>
    </row>
    <row r="7" spans="1:24" ht="27.75" customHeight="1">
      <c r="A7" s="280"/>
      <c r="B7" s="509" t="s">
        <v>26</v>
      </c>
      <c r="C7" s="509"/>
      <c r="D7" s="510"/>
      <c r="E7" s="276" t="s">
        <v>87</v>
      </c>
      <c r="F7" s="309">
        <v>305238</v>
      </c>
      <c r="G7" s="309">
        <v>402892</v>
      </c>
      <c r="H7" s="309">
        <v>344528</v>
      </c>
      <c r="I7" s="309">
        <v>358259</v>
      </c>
      <c r="J7" s="309">
        <v>281678</v>
      </c>
      <c r="K7" s="309">
        <v>277031</v>
      </c>
      <c r="L7" s="309">
        <v>411348</v>
      </c>
      <c r="M7" s="309">
        <v>213009</v>
      </c>
      <c r="N7" s="310">
        <v>301875</v>
      </c>
      <c r="O7" s="310">
        <v>103516</v>
      </c>
      <c r="P7" s="310">
        <v>241886</v>
      </c>
      <c r="Q7" s="310">
        <v>294528</v>
      </c>
      <c r="R7" s="310">
        <v>266757</v>
      </c>
      <c r="S7" s="310">
        <v>304639</v>
      </c>
      <c r="T7" s="310">
        <v>277157</v>
      </c>
      <c r="U7" s="26"/>
      <c r="V7" s="26"/>
      <c r="W7" s="26"/>
      <c r="X7" s="26"/>
    </row>
    <row r="8" spans="1:24" ht="27.75" customHeight="1">
      <c r="A8" s="280"/>
      <c r="B8" s="509" t="s">
        <v>27</v>
      </c>
      <c r="C8" s="509"/>
      <c r="D8" s="510"/>
      <c r="E8" s="276" t="s">
        <v>87</v>
      </c>
      <c r="F8" s="309">
        <v>193319</v>
      </c>
      <c r="G8" s="309">
        <v>290463</v>
      </c>
      <c r="H8" s="309">
        <v>194841</v>
      </c>
      <c r="I8" s="309">
        <v>235133</v>
      </c>
      <c r="J8" s="309">
        <v>177448</v>
      </c>
      <c r="K8" s="309">
        <v>152293</v>
      </c>
      <c r="L8" s="309">
        <v>225214</v>
      </c>
      <c r="M8" s="309">
        <v>169209</v>
      </c>
      <c r="N8" s="310">
        <v>178211</v>
      </c>
      <c r="O8" s="310">
        <v>88479</v>
      </c>
      <c r="P8" s="310">
        <v>155891</v>
      </c>
      <c r="Q8" s="310">
        <v>190730</v>
      </c>
      <c r="R8" s="310">
        <v>228960</v>
      </c>
      <c r="S8" s="310">
        <v>231231</v>
      </c>
      <c r="T8" s="310">
        <v>188198</v>
      </c>
      <c r="U8" s="26"/>
      <c r="V8" s="26"/>
      <c r="W8" s="26"/>
      <c r="X8" s="26"/>
    </row>
    <row r="9" spans="1:24" s="26" customFormat="1" ht="27.75" customHeight="1">
      <c r="A9" s="281">
        <v>7</v>
      </c>
      <c r="B9" s="527" t="s">
        <v>83</v>
      </c>
      <c r="C9" s="528"/>
      <c r="D9" s="529"/>
      <c r="E9" s="282" t="s">
        <v>87</v>
      </c>
      <c r="F9" s="309">
        <v>234883</v>
      </c>
      <c r="G9" s="309">
        <v>288756</v>
      </c>
      <c r="H9" s="309">
        <v>263897</v>
      </c>
      <c r="I9" s="309">
        <v>307165</v>
      </c>
      <c r="J9" s="309">
        <v>264932</v>
      </c>
      <c r="K9" s="309">
        <v>201641</v>
      </c>
      <c r="L9" s="309">
        <v>293223</v>
      </c>
      <c r="M9" s="309">
        <v>179737</v>
      </c>
      <c r="N9" s="310">
        <v>261382</v>
      </c>
      <c r="O9" s="310">
        <v>92591</v>
      </c>
      <c r="P9" s="310">
        <v>187226</v>
      </c>
      <c r="Q9" s="310">
        <v>243455</v>
      </c>
      <c r="R9" s="310">
        <v>234652</v>
      </c>
      <c r="S9" s="310">
        <v>274562</v>
      </c>
      <c r="T9" s="310">
        <v>223357</v>
      </c>
    </row>
    <row r="10" spans="1:24" s="34" customFormat="1" ht="27.75" customHeight="1">
      <c r="A10" s="277"/>
      <c r="B10" s="277"/>
      <c r="C10" s="516" t="s">
        <v>82</v>
      </c>
      <c r="D10" s="517"/>
      <c r="E10" s="279" t="s">
        <v>88</v>
      </c>
      <c r="F10" s="299">
        <v>-1.3</v>
      </c>
      <c r="G10" s="299">
        <v>1.1000000000000001</v>
      </c>
      <c r="H10" s="299">
        <v>0.3</v>
      </c>
      <c r="I10" s="299">
        <v>9.6999999999999993</v>
      </c>
      <c r="J10" s="299">
        <v>3.8</v>
      </c>
      <c r="K10" s="299">
        <v>3.5</v>
      </c>
      <c r="L10" s="299">
        <v>2.2999999999999998</v>
      </c>
      <c r="M10" s="299" t="s">
        <v>473</v>
      </c>
      <c r="N10" s="300">
        <v>-4.9000000000000004</v>
      </c>
      <c r="O10" s="300">
        <v>-18.3</v>
      </c>
      <c r="P10" s="300">
        <v>23.6</v>
      </c>
      <c r="Q10" s="301">
        <v>-7.4</v>
      </c>
      <c r="R10" s="301">
        <v>-1</v>
      </c>
      <c r="S10" s="301">
        <v>6.9</v>
      </c>
      <c r="T10" s="300">
        <v>-0.4</v>
      </c>
      <c r="U10" s="40"/>
      <c r="V10" s="40"/>
      <c r="W10" s="40"/>
      <c r="X10" s="40"/>
    </row>
    <row r="11" spans="1:24" ht="27.75" customHeight="1">
      <c r="A11" s="280"/>
      <c r="B11" s="280"/>
      <c r="C11" s="509" t="s">
        <v>26</v>
      </c>
      <c r="D11" s="510"/>
      <c r="E11" s="276" t="s">
        <v>87</v>
      </c>
      <c r="F11" s="309">
        <v>277948</v>
      </c>
      <c r="G11" s="309">
        <v>303229</v>
      </c>
      <c r="H11" s="309">
        <v>305841</v>
      </c>
      <c r="I11" s="309">
        <v>355178</v>
      </c>
      <c r="J11" s="309">
        <v>274573</v>
      </c>
      <c r="K11" s="309">
        <v>260405</v>
      </c>
      <c r="L11" s="309">
        <v>406228</v>
      </c>
      <c r="M11" s="309">
        <v>211015</v>
      </c>
      <c r="N11" s="310">
        <v>301875</v>
      </c>
      <c r="O11" s="310">
        <v>100137</v>
      </c>
      <c r="P11" s="310">
        <v>235006</v>
      </c>
      <c r="Q11" s="310">
        <v>294408</v>
      </c>
      <c r="R11" s="310">
        <v>266756</v>
      </c>
      <c r="S11" s="310">
        <v>304379</v>
      </c>
      <c r="T11" s="310">
        <v>244704</v>
      </c>
      <c r="U11" s="26"/>
      <c r="V11" s="26"/>
      <c r="W11" s="26"/>
      <c r="X11" s="26"/>
    </row>
    <row r="12" spans="1:24" ht="27.75" customHeight="1">
      <c r="A12" s="280"/>
      <c r="B12" s="280"/>
      <c r="C12" s="509" t="s">
        <v>27</v>
      </c>
      <c r="D12" s="510"/>
      <c r="E12" s="276" t="s">
        <v>87</v>
      </c>
      <c r="F12" s="309">
        <v>183783</v>
      </c>
      <c r="G12" s="309">
        <v>210777</v>
      </c>
      <c r="H12" s="309">
        <v>181515</v>
      </c>
      <c r="I12" s="309">
        <v>233175</v>
      </c>
      <c r="J12" s="309">
        <v>177448</v>
      </c>
      <c r="K12" s="309">
        <v>142051</v>
      </c>
      <c r="L12" s="309">
        <v>222786</v>
      </c>
      <c r="M12" s="309">
        <v>166198</v>
      </c>
      <c r="N12" s="310">
        <v>178198</v>
      </c>
      <c r="O12" s="310">
        <v>87665</v>
      </c>
      <c r="P12" s="310">
        <v>149442</v>
      </c>
      <c r="Q12" s="310">
        <v>190688</v>
      </c>
      <c r="R12" s="310">
        <v>220893</v>
      </c>
      <c r="S12" s="310">
        <v>227409</v>
      </c>
      <c r="T12" s="310">
        <v>174946</v>
      </c>
      <c r="U12" s="26"/>
      <c r="V12" s="26"/>
      <c r="W12" s="26"/>
      <c r="X12" s="26"/>
    </row>
    <row r="13" spans="1:24" ht="27.75" customHeight="1">
      <c r="A13" s="280"/>
      <c r="B13" s="280"/>
      <c r="C13" s="530" t="s">
        <v>84</v>
      </c>
      <c r="D13" s="510"/>
      <c r="E13" s="276" t="s">
        <v>87</v>
      </c>
      <c r="F13" s="309">
        <v>217885</v>
      </c>
      <c r="G13" s="309">
        <v>266838</v>
      </c>
      <c r="H13" s="309">
        <v>240586</v>
      </c>
      <c r="I13" s="309">
        <v>278272</v>
      </c>
      <c r="J13" s="309">
        <v>231641</v>
      </c>
      <c r="K13" s="309">
        <v>193227</v>
      </c>
      <c r="L13" s="309">
        <v>279287</v>
      </c>
      <c r="M13" s="309">
        <v>176204</v>
      </c>
      <c r="N13" s="310">
        <v>247074</v>
      </c>
      <c r="O13" s="310">
        <v>89028</v>
      </c>
      <c r="P13" s="310">
        <v>172889</v>
      </c>
      <c r="Q13" s="310">
        <v>239529</v>
      </c>
      <c r="R13" s="310">
        <v>218304</v>
      </c>
      <c r="S13" s="310">
        <v>262343</v>
      </c>
      <c r="T13" s="310">
        <v>192336</v>
      </c>
      <c r="U13" s="26"/>
      <c r="V13" s="26"/>
      <c r="W13" s="26"/>
      <c r="X13" s="26"/>
    </row>
    <row r="14" spans="1:24" s="34" customFormat="1" ht="27.75" customHeight="1">
      <c r="A14" s="277"/>
      <c r="B14" s="277"/>
      <c r="C14" s="283"/>
      <c r="D14" s="278" t="s">
        <v>82</v>
      </c>
      <c r="E14" s="279" t="s">
        <v>88</v>
      </c>
      <c r="F14" s="299">
        <v>-1.4</v>
      </c>
      <c r="G14" s="299">
        <v>-1.2</v>
      </c>
      <c r="H14" s="299">
        <v>1.5</v>
      </c>
      <c r="I14" s="299">
        <v>6.3</v>
      </c>
      <c r="J14" s="299">
        <v>7.6</v>
      </c>
      <c r="K14" s="299">
        <v>3</v>
      </c>
      <c r="L14" s="299">
        <v>3.4</v>
      </c>
      <c r="M14" s="299" t="s">
        <v>473</v>
      </c>
      <c r="N14" s="300">
        <v>-5.6</v>
      </c>
      <c r="O14" s="300">
        <v>-18.3</v>
      </c>
      <c r="P14" s="300">
        <v>17.3</v>
      </c>
      <c r="Q14" s="301">
        <v>-7.4</v>
      </c>
      <c r="R14" s="301">
        <v>-2.5</v>
      </c>
      <c r="S14" s="301">
        <v>4.5999999999999996</v>
      </c>
      <c r="T14" s="300">
        <v>1.8</v>
      </c>
      <c r="U14" s="40"/>
      <c r="V14" s="40"/>
      <c r="W14" s="40"/>
      <c r="X14" s="40"/>
    </row>
    <row r="15" spans="1:24" ht="27.75" customHeight="1">
      <c r="A15" s="280"/>
      <c r="B15" s="284"/>
      <c r="C15" s="509" t="s">
        <v>85</v>
      </c>
      <c r="D15" s="510"/>
      <c r="E15" s="276" t="s">
        <v>87</v>
      </c>
      <c r="F15" s="309">
        <v>16998</v>
      </c>
      <c r="G15" s="309">
        <v>21918</v>
      </c>
      <c r="H15" s="309">
        <v>23311</v>
      </c>
      <c r="I15" s="309">
        <v>28893</v>
      </c>
      <c r="J15" s="309">
        <v>33291</v>
      </c>
      <c r="K15" s="309">
        <v>8414</v>
      </c>
      <c r="L15" s="309">
        <v>13936</v>
      </c>
      <c r="M15" s="309">
        <v>3533</v>
      </c>
      <c r="N15" s="310">
        <v>14308</v>
      </c>
      <c r="O15" s="310">
        <v>3563</v>
      </c>
      <c r="P15" s="310">
        <v>14337</v>
      </c>
      <c r="Q15" s="310">
        <v>3926</v>
      </c>
      <c r="R15" s="310">
        <v>16348</v>
      </c>
      <c r="S15" s="310">
        <v>12219</v>
      </c>
      <c r="T15" s="310">
        <v>31021</v>
      </c>
      <c r="U15" s="26"/>
      <c r="V15" s="26"/>
      <c r="W15" s="26"/>
      <c r="X15" s="26"/>
    </row>
    <row r="16" spans="1:24" ht="27.75" customHeight="1">
      <c r="A16" s="280"/>
      <c r="B16" s="530" t="s">
        <v>86</v>
      </c>
      <c r="C16" s="509"/>
      <c r="D16" s="510"/>
      <c r="E16" s="276" t="s">
        <v>87</v>
      </c>
      <c r="F16" s="309">
        <v>19171</v>
      </c>
      <c r="G16" s="309">
        <v>96536</v>
      </c>
      <c r="H16" s="309">
        <v>30131</v>
      </c>
      <c r="I16" s="309">
        <v>2639</v>
      </c>
      <c r="J16" s="309">
        <v>6400</v>
      </c>
      <c r="K16" s="309">
        <v>13456</v>
      </c>
      <c r="L16" s="309">
        <v>3462</v>
      </c>
      <c r="M16" s="309">
        <v>2704</v>
      </c>
      <c r="N16" s="310">
        <v>4</v>
      </c>
      <c r="O16" s="310">
        <v>1827</v>
      </c>
      <c r="P16" s="310">
        <v>6640</v>
      </c>
      <c r="Q16" s="310">
        <v>82</v>
      </c>
      <c r="R16" s="310">
        <v>5647</v>
      </c>
      <c r="S16" s="310">
        <v>1640</v>
      </c>
      <c r="T16" s="310">
        <v>26577</v>
      </c>
      <c r="U16" s="26"/>
      <c r="V16" s="26"/>
      <c r="W16" s="26"/>
      <c r="X16" s="26"/>
    </row>
    <row r="17" spans="1:24" ht="27.75" customHeight="1">
      <c r="A17" s="280"/>
      <c r="B17" s="280"/>
      <c r="C17" s="530" t="s">
        <v>26</v>
      </c>
      <c r="D17" s="531"/>
      <c r="E17" s="276" t="s">
        <v>87</v>
      </c>
      <c r="F17" s="309">
        <v>27290</v>
      </c>
      <c r="G17" s="309">
        <v>99663</v>
      </c>
      <c r="H17" s="309">
        <v>38687</v>
      </c>
      <c r="I17" s="309">
        <v>3081</v>
      </c>
      <c r="J17" s="309">
        <v>7105</v>
      </c>
      <c r="K17" s="309">
        <v>16626</v>
      </c>
      <c r="L17" s="309">
        <v>5120</v>
      </c>
      <c r="M17" s="309">
        <v>1994</v>
      </c>
      <c r="N17" s="310">
        <v>0</v>
      </c>
      <c r="O17" s="310">
        <v>3379</v>
      </c>
      <c r="P17" s="310">
        <v>6880</v>
      </c>
      <c r="Q17" s="310">
        <v>120</v>
      </c>
      <c r="R17" s="310">
        <v>1</v>
      </c>
      <c r="S17" s="310">
        <v>260</v>
      </c>
      <c r="T17" s="310">
        <v>32453</v>
      </c>
      <c r="U17" s="26"/>
      <c r="V17" s="26"/>
      <c r="W17" s="26"/>
      <c r="X17" s="26"/>
    </row>
    <row r="18" spans="1:24" ht="27.75" customHeight="1">
      <c r="A18" s="284"/>
      <c r="B18" s="284"/>
      <c r="C18" s="509" t="s">
        <v>27</v>
      </c>
      <c r="D18" s="510"/>
      <c r="E18" s="276" t="s">
        <v>87</v>
      </c>
      <c r="F18" s="309">
        <v>9536</v>
      </c>
      <c r="G18" s="309">
        <v>79686</v>
      </c>
      <c r="H18" s="309">
        <v>13326</v>
      </c>
      <c r="I18" s="309">
        <v>1958</v>
      </c>
      <c r="J18" s="309">
        <v>0</v>
      </c>
      <c r="K18" s="309">
        <v>10242</v>
      </c>
      <c r="L18" s="309">
        <v>2428</v>
      </c>
      <c r="M18" s="309">
        <v>3011</v>
      </c>
      <c r="N18" s="310">
        <v>13</v>
      </c>
      <c r="O18" s="310">
        <v>814</v>
      </c>
      <c r="P18" s="310">
        <v>6449</v>
      </c>
      <c r="Q18" s="310">
        <v>42</v>
      </c>
      <c r="R18" s="310">
        <v>8067</v>
      </c>
      <c r="S18" s="310">
        <v>3822</v>
      </c>
      <c r="T18" s="310">
        <v>13252</v>
      </c>
      <c r="U18" s="26"/>
      <c r="V18" s="26"/>
      <c r="W18" s="26"/>
      <c r="X18" s="26"/>
    </row>
    <row r="19" spans="1:24" ht="27.75" customHeight="1">
      <c r="A19" s="53"/>
      <c r="B19" s="53"/>
      <c r="C19" s="54"/>
      <c r="D19" s="54"/>
      <c r="E19" s="55"/>
      <c r="F19" s="24"/>
      <c r="G19" s="24"/>
      <c r="H19" s="24"/>
      <c r="I19" s="24"/>
      <c r="J19" s="24"/>
      <c r="K19" s="24"/>
      <c r="L19" s="24"/>
      <c r="M19" s="24"/>
      <c r="N19" s="24"/>
      <c r="O19" s="26"/>
      <c r="P19" s="26"/>
      <c r="Q19" s="26"/>
      <c r="R19" s="24"/>
      <c r="S19" s="24"/>
      <c r="T19" s="24"/>
      <c r="U19" s="26"/>
      <c r="V19" s="26"/>
      <c r="W19" s="26"/>
      <c r="X19" s="26"/>
    </row>
    <row r="20" spans="1:24" s="32" customFormat="1" ht="27.75" customHeight="1">
      <c r="A20" s="490" t="str">
        <f>A1</f>
        <v>島根の賃金の動き（事業規模５人以上・R４年８月分）</v>
      </c>
      <c r="B20" s="490"/>
      <c r="C20" s="490"/>
      <c r="D20" s="490"/>
      <c r="E20" s="490"/>
      <c r="F20" s="490"/>
      <c r="G20" s="490"/>
      <c r="H20" s="490"/>
      <c r="I20" s="490"/>
      <c r="J20" s="490"/>
      <c r="K20" s="490"/>
      <c r="L20" s="490"/>
      <c r="M20" s="490"/>
      <c r="N20" s="490"/>
      <c r="O20" s="490"/>
      <c r="P20" s="490"/>
      <c r="Q20" s="490"/>
      <c r="R20" s="490"/>
      <c r="S20" s="490"/>
      <c r="T20" s="490"/>
      <c r="U20" s="38"/>
      <c r="V20" s="38"/>
      <c r="W20" s="38"/>
      <c r="X20" s="38"/>
    </row>
    <row r="21" spans="1:24" ht="20.25" customHeight="1">
      <c r="A21" s="33"/>
      <c r="B21" s="33"/>
      <c r="C21" s="33"/>
      <c r="D21" s="36"/>
      <c r="E21" s="37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56"/>
      <c r="S21" s="56"/>
      <c r="T21" s="56"/>
      <c r="U21" s="26"/>
      <c r="V21" s="26"/>
      <c r="W21" s="26"/>
      <c r="X21" s="26"/>
    </row>
    <row r="22" spans="1:24" ht="27.75" customHeight="1">
      <c r="A22" s="519" t="s">
        <v>72</v>
      </c>
      <c r="B22" s="519"/>
      <c r="C22" s="519"/>
      <c r="D22" s="519"/>
      <c r="E22" s="519"/>
      <c r="F22" s="513" t="s">
        <v>73</v>
      </c>
      <c r="G22" s="285"/>
      <c r="H22" s="285"/>
      <c r="I22" s="285"/>
      <c r="J22" s="285"/>
      <c r="K22" s="285"/>
      <c r="L22" s="285"/>
      <c r="M22" s="285"/>
      <c r="N22" s="285"/>
      <c r="O22" s="285"/>
      <c r="P22" s="285"/>
      <c r="Q22" s="285"/>
      <c r="R22" s="285"/>
      <c r="S22" s="285"/>
      <c r="T22" s="286"/>
      <c r="U22" s="56"/>
      <c r="V22" s="26"/>
      <c r="W22" s="26"/>
      <c r="X22" s="26"/>
    </row>
    <row r="23" spans="1:24" ht="27.75" customHeight="1">
      <c r="A23" s="519"/>
      <c r="B23" s="519"/>
      <c r="C23" s="519"/>
      <c r="D23" s="519"/>
      <c r="E23" s="519"/>
      <c r="F23" s="514"/>
      <c r="G23" s="273" t="s">
        <v>74</v>
      </c>
      <c r="H23" s="273" t="s">
        <v>75</v>
      </c>
      <c r="I23" s="273" t="s">
        <v>76</v>
      </c>
      <c r="J23" s="273" t="s">
        <v>177</v>
      </c>
      <c r="K23" s="273" t="s">
        <v>77</v>
      </c>
      <c r="L23" s="273" t="s">
        <v>78</v>
      </c>
      <c r="M23" s="472" t="s">
        <v>474</v>
      </c>
      <c r="N23" s="274" t="s">
        <v>178</v>
      </c>
      <c r="O23" s="273" t="s">
        <v>174</v>
      </c>
      <c r="P23" s="275" t="s">
        <v>176</v>
      </c>
      <c r="Q23" s="273" t="s">
        <v>175</v>
      </c>
      <c r="R23" s="273" t="s">
        <v>79</v>
      </c>
      <c r="S23" s="273" t="s">
        <v>80</v>
      </c>
      <c r="T23" s="273" t="s">
        <v>361</v>
      </c>
      <c r="U23" s="56"/>
      <c r="V23" s="26"/>
      <c r="W23" s="26"/>
      <c r="X23" s="26"/>
    </row>
    <row r="24" spans="1:24" s="34" customFormat="1" ht="27.75" customHeight="1">
      <c r="A24" s="522" t="s">
        <v>89</v>
      </c>
      <c r="B24" s="516"/>
      <c r="C24" s="516"/>
      <c r="D24" s="517"/>
      <c r="E24" s="279" t="s">
        <v>90</v>
      </c>
      <c r="F24" s="450">
        <v>18.3</v>
      </c>
      <c r="G24" s="450">
        <v>20.2</v>
      </c>
      <c r="H24" s="450">
        <v>18.399999999999999</v>
      </c>
      <c r="I24" s="450">
        <v>18.5</v>
      </c>
      <c r="J24" s="450">
        <v>20.100000000000001</v>
      </c>
      <c r="K24" s="450">
        <v>19.5</v>
      </c>
      <c r="L24" s="450">
        <v>19.399999999999999</v>
      </c>
      <c r="M24" s="450">
        <v>21.2</v>
      </c>
      <c r="N24" s="451">
        <v>17.5</v>
      </c>
      <c r="O24" s="451">
        <v>14.1</v>
      </c>
      <c r="P24" s="451">
        <v>18.899999999999999</v>
      </c>
      <c r="Q24" s="451">
        <v>14.6</v>
      </c>
      <c r="R24" s="451">
        <v>18.3</v>
      </c>
      <c r="S24" s="451">
        <v>19.600000000000001</v>
      </c>
      <c r="T24" s="451">
        <v>18.399999999999999</v>
      </c>
      <c r="U24" s="57"/>
      <c r="V24" s="40"/>
      <c r="W24" s="40"/>
      <c r="X24" s="40"/>
    </row>
    <row r="25" spans="1:24" s="34" customFormat="1" ht="27.75" customHeight="1">
      <c r="A25" s="287"/>
      <c r="B25" s="516" t="s">
        <v>133</v>
      </c>
      <c r="C25" s="516"/>
      <c r="D25" s="517"/>
      <c r="E25" s="279" t="s">
        <v>90</v>
      </c>
      <c r="F25" s="452">
        <v>0.2</v>
      </c>
      <c r="G25" s="452">
        <v>0.1</v>
      </c>
      <c r="H25" s="452">
        <v>1</v>
      </c>
      <c r="I25" s="452">
        <v>-0.2</v>
      </c>
      <c r="J25" s="452">
        <v>0.3</v>
      </c>
      <c r="K25" s="452">
        <v>0.1</v>
      </c>
      <c r="L25" s="452">
        <v>-0.5</v>
      </c>
      <c r="M25" s="452" t="s">
        <v>473</v>
      </c>
      <c r="N25" s="300">
        <v>-1.2</v>
      </c>
      <c r="O25" s="300">
        <v>-1.8</v>
      </c>
      <c r="P25" s="300">
        <v>0.9</v>
      </c>
      <c r="Q25" s="300">
        <v>0.3</v>
      </c>
      <c r="R25" s="300">
        <v>0</v>
      </c>
      <c r="S25" s="300">
        <v>0.7</v>
      </c>
      <c r="T25" s="300">
        <v>0.5</v>
      </c>
      <c r="U25" s="57"/>
      <c r="V25" s="40"/>
      <c r="W25" s="40"/>
      <c r="X25" s="40"/>
    </row>
    <row r="26" spans="1:24" s="34" customFormat="1" ht="27.75" customHeight="1">
      <c r="A26" s="277"/>
      <c r="B26" s="516" t="s">
        <v>26</v>
      </c>
      <c r="C26" s="516"/>
      <c r="D26" s="517"/>
      <c r="E26" s="279" t="s">
        <v>90</v>
      </c>
      <c r="F26" s="450">
        <v>19</v>
      </c>
      <c r="G26" s="450">
        <v>20.399999999999999</v>
      </c>
      <c r="H26" s="450">
        <v>18.600000000000001</v>
      </c>
      <c r="I26" s="450">
        <v>19.2</v>
      </c>
      <c r="J26" s="450">
        <v>20.3</v>
      </c>
      <c r="K26" s="450">
        <v>20.7</v>
      </c>
      <c r="L26" s="450">
        <v>20.7</v>
      </c>
      <c r="M26" s="450">
        <v>19.399999999999999</v>
      </c>
      <c r="N26" s="451">
        <v>17.899999999999999</v>
      </c>
      <c r="O26" s="451">
        <v>13.9</v>
      </c>
      <c r="P26" s="451">
        <v>20.7</v>
      </c>
      <c r="Q26" s="451">
        <v>15.1</v>
      </c>
      <c r="R26" s="451">
        <v>19.100000000000001</v>
      </c>
      <c r="S26" s="451">
        <v>20</v>
      </c>
      <c r="T26" s="451">
        <v>18.7</v>
      </c>
      <c r="U26" s="40"/>
      <c r="V26" s="40"/>
      <c r="W26" s="40"/>
      <c r="X26" s="40"/>
    </row>
    <row r="27" spans="1:24" s="34" customFormat="1" ht="27.75" customHeight="1">
      <c r="A27" s="277"/>
      <c r="B27" s="516" t="s">
        <v>27</v>
      </c>
      <c r="C27" s="516"/>
      <c r="D27" s="517"/>
      <c r="E27" s="279" t="s">
        <v>90</v>
      </c>
      <c r="F27" s="450">
        <v>17.5</v>
      </c>
      <c r="G27" s="450">
        <v>19.100000000000001</v>
      </c>
      <c r="H27" s="450">
        <v>18.100000000000001</v>
      </c>
      <c r="I27" s="450">
        <v>17.399999999999999</v>
      </c>
      <c r="J27" s="450">
        <v>17.899999999999999</v>
      </c>
      <c r="K27" s="450">
        <v>18.2</v>
      </c>
      <c r="L27" s="450">
        <v>18.5</v>
      </c>
      <c r="M27" s="450">
        <v>22</v>
      </c>
      <c r="N27" s="451">
        <v>16.600000000000001</v>
      </c>
      <c r="O27" s="451">
        <v>14.2</v>
      </c>
      <c r="P27" s="451">
        <v>17.5</v>
      </c>
      <c r="Q27" s="451">
        <v>14</v>
      </c>
      <c r="R27" s="451">
        <v>17.899999999999999</v>
      </c>
      <c r="S27" s="451">
        <v>19.100000000000001</v>
      </c>
      <c r="T27" s="451">
        <v>17.7</v>
      </c>
      <c r="U27" s="40"/>
      <c r="V27" s="40"/>
      <c r="W27" s="40"/>
      <c r="X27" s="40"/>
    </row>
    <row r="28" spans="1:24" s="34" customFormat="1" ht="27.75" customHeight="1">
      <c r="A28" s="277"/>
      <c r="B28" s="522" t="s">
        <v>91</v>
      </c>
      <c r="C28" s="516"/>
      <c r="D28" s="517"/>
      <c r="E28" s="279" t="s">
        <v>363</v>
      </c>
      <c r="F28" s="450">
        <v>140.19999999999999</v>
      </c>
      <c r="G28" s="450">
        <v>164</v>
      </c>
      <c r="H28" s="450">
        <v>148.69999999999999</v>
      </c>
      <c r="I28" s="450">
        <v>153.30000000000001</v>
      </c>
      <c r="J28" s="450">
        <v>169.2</v>
      </c>
      <c r="K28" s="450">
        <v>141.1</v>
      </c>
      <c r="L28" s="450">
        <v>150.80000000000001</v>
      </c>
      <c r="M28" s="450">
        <v>140.6</v>
      </c>
      <c r="N28" s="451">
        <v>138</v>
      </c>
      <c r="O28" s="451">
        <v>87</v>
      </c>
      <c r="P28" s="451">
        <v>143.5</v>
      </c>
      <c r="Q28" s="451">
        <v>110</v>
      </c>
      <c r="R28" s="451">
        <v>134.5</v>
      </c>
      <c r="S28" s="451">
        <v>152.19999999999999</v>
      </c>
      <c r="T28" s="451">
        <v>154.30000000000001</v>
      </c>
      <c r="U28" s="40"/>
      <c r="V28" s="40"/>
      <c r="W28" s="40"/>
      <c r="X28" s="40"/>
    </row>
    <row r="29" spans="1:24" s="34" customFormat="1" ht="27.75" customHeight="1">
      <c r="A29" s="277"/>
      <c r="B29" s="277"/>
      <c r="C29" s="516" t="s">
        <v>82</v>
      </c>
      <c r="D29" s="517"/>
      <c r="E29" s="279" t="s">
        <v>362</v>
      </c>
      <c r="F29" s="452">
        <v>1</v>
      </c>
      <c r="G29" s="452">
        <v>3.2</v>
      </c>
      <c r="H29" s="452">
        <v>3.8</v>
      </c>
      <c r="I29" s="452">
        <v>-1.7</v>
      </c>
      <c r="J29" s="452">
        <v>-1.8</v>
      </c>
      <c r="K29" s="452">
        <v>5.0999999999999996</v>
      </c>
      <c r="L29" s="452">
        <v>-2</v>
      </c>
      <c r="M29" s="452" t="s">
        <v>473</v>
      </c>
      <c r="N29" s="300">
        <v>-2.6</v>
      </c>
      <c r="O29" s="300">
        <v>-9.6999999999999993</v>
      </c>
      <c r="P29" s="300">
        <v>22.2</v>
      </c>
      <c r="Q29" s="300">
        <v>1.7</v>
      </c>
      <c r="R29" s="300">
        <v>-1.3</v>
      </c>
      <c r="S29" s="300">
        <v>3.7</v>
      </c>
      <c r="T29" s="300">
        <v>2.8</v>
      </c>
      <c r="U29" s="40"/>
      <c r="V29" s="40"/>
      <c r="W29" s="40"/>
      <c r="X29" s="40"/>
    </row>
    <row r="30" spans="1:24" s="34" customFormat="1" ht="27.75" customHeight="1">
      <c r="A30" s="277"/>
      <c r="B30" s="277"/>
      <c r="C30" s="516" t="s">
        <v>26</v>
      </c>
      <c r="D30" s="517"/>
      <c r="E30" s="279" t="s">
        <v>363</v>
      </c>
      <c r="F30" s="450">
        <v>151.19999999999999</v>
      </c>
      <c r="G30" s="450">
        <v>166.8</v>
      </c>
      <c r="H30" s="450">
        <v>153.6</v>
      </c>
      <c r="I30" s="450">
        <v>162.4</v>
      </c>
      <c r="J30" s="450">
        <v>172</v>
      </c>
      <c r="K30" s="450">
        <v>160</v>
      </c>
      <c r="L30" s="450">
        <v>170.7</v>
      </c>
      <c r="M30" s="450">
        <v>149</v>
      </c>
      <c r="N30" s="451">
        <v>144.6</v>
      </c>
      <c r="O30" s="451">
        <v>87.5</v>
      </c>
      <c r="P30" s="451">
        <v>165.1</v>
      </c>
      <c r="Q30" s="451">
        <v>114.7</v>
      </c>
      <c r="R30" s="451">
        <v>134</v>
      </c>
      <c r="S30" s="451">
        <v>157.1</v>
      </c>
      <c r="T30" s="451">
        <v>163.69999999999999</v>
      </c>
      <c r="U30" s="40"/>
      <c r="V30" s="40"/>
      <c r="W30" s="40"/>
      <c r="X30" s="40"/>
    </row>
    <row r="31" spans="1:24" s="34" customFormat="1" ht="27.75" customHeight="1">
      <c r="A31" s="277"/>
      <c r="B31" s="277"/>
      <c r="C31" s="516" t="s">
        <v>27</v>
      </c>
      <c r="D31" s="517"/>
      <c r="E31" s="279" t="s">
        <v>363</v>
      </c>
      <c r="F31" s="450">
        <v>127.4</v>
      </c>
      <c r="G31" s="450">
        <v>149.19999999999999</v>
      </c>
      <c r="H31" s="450">
        <v>139.30000000000001</v>
      </c>
      <c r="I31" s="450">
        <v>139.6</v>
      </c>
      <c r="J31" s="450">
        <v>143</v>
      </c>
      <c r="K31" s="450">
        <v>121.8</v>
      </c>
      <c r="L31" s="450">
        <v>138.4</v>
      </c>
      <c r="M31" s="450">
        <v>137</v>
      </c>
      <c r="N31" s="451">
        <v>124.2</v>
      </c>
      <c r="O31" s="451">
        <v>86.6</v>
      </c>
      <c r="P31" s="451">
        <v>126.4</v>
      </c>
      <c r="Q31" s="451">
        <v>105</v>
      </c>
      <c r="R31" s="451">
        <v>134.80000000000001</v>
      </c>
      <c r="S31" s="451">
        <v>144.5</v>
      </c>
      <c r="T31" s="451">
        <v>133.19999999999999</v>
      </c>
      <c r="U31" s="40"/>
      <c r="V31" s="40"/>
      <c r="W31" s="40"/>
      <c r="X31" s="40"/>
    </row>
    <row r="32" spans="1:24" s="34" customFormat="1" ht="27.75" customHeight="1">
      <c r="A32" s="277"/>
      <c r="B32" s="277"/>
      <c r="C32" s="522" t="s">
        <v>92</v>
      </c>
      <c r="D32" s="517"/>
      <c r="E32" s="279" t="s">
        <v>363</v>
      </c>
      <c r="F32" s="450">
        <v>131.5</v>
      </c>
      <c r="G32" s="450">
        <v>150.1</v>
      </c>
      <c r="H32" s="450">
        <v>136.80000000000001</v>
      </c>
      <c r="I32" s="450">
        <v>139.1</v>
      </c>
      <c r="J32" s="450">
        <v>154.4</v>
      </c>
      <c r="K32" s="450">
        <v>134.6</v>
      </c>
      <c r="L32" s="450">
        <v>144.9</v>
      </c>
      <c r="M32" s="450">
        <v>138.9</v>
      </c>
      <c r="N32" s="451">
        <v>128.9</v>
      </c>
      <c r="O32" s="451">
        <v>83.3</v>
      </c>
      <c r="P32" s="451">
        <v>132.4</v>
      </c>
      <c r="Q32" s="451">
        <v>107.9</v>
      </c>
      <c r="R32" s="451">
        <v>129</v>
      </c>
      <c r="S32" s="451">
        <v>146.19999999999999</v>
      </c>
      <c r="T32" s="451">
        <v>137.69999999999999</v>
      </c>
      <c r="U32" s="40"/>
      <c r="V32" s="40"/>
      <c r="W32" s="40"/>
      <c r="X32" s="40"/>
    </row>
    <row r="33" spans="1:24" s="34" customFormat="1" ht="27.75" customHeight="1">
      <c r="A33" s="277"/>
      <c r="B33" s="277"/>
      <c r="C33" s="277"/>
      <c r="D33" s="278" t="s">
        <v>82</v>
      </c>
      <c r="E33" s="279" t="s">
        <v>362</v>
      </c>
      <c r="F33" s="452">
        <v>1.8</v>
      </c>
      <c r="G33" s="452">
        <v>-0.3</v>
      </c>
      <c r="H33" s="452">
        <v>5.3</v>
      </c>
      <c r="I33" s="452">
        <v>-3.7</v>
      </c>
      <c r="J33" s="452">
        <v>6.1</v>
      </c>
      <c r="K33" s="452">
        <v>6.1</v>
      </c>
      <c r="L33" s="452">
        <v>-1.4</v>
      </c>
      <c r="M33" s="452" t="s">
        <v>473</v>
      </c>
      <c r="N33" s="300">
        <v>-4</v>
      </c>
      <c r="O33" s="300">
        <v>-9.9</v>
      </c>
      <c r="P33" s="300">
        <v>14.4</v>
      </c>
      <c r="Q33" s="300">
        <v>3.7</v>
      </c>
      <c r="R33" s="300">
        <v>-2</v>
      </c>
      <c r="S33" s="300">
        <v>1.6</v>
      </c>
      <c r="T33" s="300">
        <v>5.4</v>
      </c>
      <c r="U33" s="40"/>
      <c r="V33" s="40"/>
      <c r="W33" s="40"/>
      <c r="X33" s="40"/>
    </row>
    <row r="34" spans="1:24" s="34" customFormat="1" ht="27.75" customHeight="1">
      <c r="A34" s="277"/>
      <c r="B34" s="277"/>
      <c r="C34" s="277"/>
      <c r="D34" s="278" t="s">
        <v>26</v>
      </c>
      <c r="E34" s="279" t="s">
        <v>363</v>
      </c>
      <c r="F34" s="450">
        <v>139.5</v>
      </c>
      <c r="G34" s="450">
        <v>151.19999999999999</v>
      </c>
      <c r="H34" s="450">
        <v>140</v>
      </c>
      <c r="I34" s="450">
        <v>144.69999999999999</v>
      </c>
      <c r="J34" s="450">
        <v>156.6</v>
      </c>
      <c r="K34" s="450">
        <v>150.69999999999999</v>
      </c>
      <c r="L34" s="450">
        <v>160.4</v>
      </c>
      <c r="M34" s="450">
        <v>145.4</v>
      </c>
      <c r="N34" s="451">
        <v>133.30000000000001</v>
      </c>
      <c r="O34" s="451">
        <v>83.7</v>
      </c>
      <c r="P34" s="451">
        <v>147.9</v>
      </c>
      <c r="Q34" s="451">
        <v>112</v>
      </c>
      <c r="R34" s="451">
        <v>128.4</v>
      </c>
      <c r="S34" s="451">
        <v>149.1</v>
      </c>
      <c r="T34" s="451">
        <v>144.9</v>
      </c>
      <c r="U34" s="40"/>
      <c r="V34" s="40"/>
      <c r="W34" s="40"/>
      <c r="X34" s="40"/>
    </row>
    <row r="35" spans="1:24" s="34" customFormat="1" ht="27.75" customHeight="1">
      <c r="A35" s="277"/>
      <c r="B35" s="277"/>
      <c r="C35" s="283"/>
      <c r="D35" s="278" t="s">
        <v>27</v>
      </c>
      <c r="E35" s="279" t="s">
        <v>363</v>
      </c>
      <c r="F35" s="450">
        <v>122.1</v>
      </c>
      <c r="G35" s="450">
        <v>144.5</v>
      </c>
      <c r="H35" s="450">
        <v>130.69999999999999</v>
      </c>
      <c r="I35" s="450">
        <v>130.6</v>
      </c>
      <c r="J35" s="450">
        <v>134.30000000000001</v>
      </c>
      <c r="K35" s="450">
        <v>118.2</v>
      </c>
      <c r="L35" s="450">
        <v>135.19999999999999</v>
      </c>
      <c r="M35" s="450">
        <v>136.1</v>
      </c>
      <c r="N35" s="451">
        <v>119.8</v>
      </c>
      <c r="O35" s="451">
        <v>83</v>
      </c>
      <c r="P35" s="451">
        <v>120.2</v>
      </c>
      <c r="Q35" s="451">
        <v>103.6</v>
      </c>
      <c r="R35" s="451">
        <v>129.30000000000001</v>
      </c>
      <c r="S35" s="451">
        <v>141.69999999999999</v>
      </c>
      <c r="T35" s="451">
        <v>121.4</v>
      </c>
      <c r="U35" s="40"/>
      <c r="V35" s="40"/>
      <c r="W35" s="40"/>
      <c r="X35" s="40"/>
    </row>
    <row r="36" spans="1:24" s="34" customFormat="1" ht="27.75" customHeight="1">
      <c r="A36" s="277"/>
      <c r="B36" s="277"/>
      <c r="C36" s="522" t="s">
        <v>93</v>
      </c>
      <c r="D36" s="517"/>
      <c r="E36" s="279" t="s">
        <v>363</v>
      </c>
      <c r="F36" s="450">
        <v>8.6999999999999993</v>
      </c>
      <c r="G36" s="450">
        <v>13.9</v>
      </c>
      <c r="H36" s="450">
        <v>11.9</v>
      </c>
      <c r="I36" s="450">
        <v>14.2</v>
      </c>
      <c r="J36" s="450">
        <v>14.8</v>
      </c>
      <c r="K36" s="450">
        <v>6.5</v>
      </c>
      <c r="L36" s="450">
        <v>5.9</v>
      </c>
      <c r="M36" s="450">
        <v>1.7</v>
      </c>
      <c r="N36" s="451">
        <v>9.1</v>
      </c>
      <c r="O36" s="451">
        <v>3.7</v>
      </c>
      <c r="P36" s="451">
        <v>11.1</v>
      </c>
      <c r="Q36" s="451">
        <v>2.1</v>
      </c>
      <c r="R36" s="451">
        <v>5.5</v>
      </c>
      <c r="S36" s="451">
        <v>6</v>
      </c>
      <c r="T36" s="451">
        <v>16.600000000000001</v>
      </c>
      <c r="U36" s="40"/>
      <c r="V36" s="40"/>
      <c r="W36" s="40"/>
      <c r="X36" s="40"/>
    </row>
    <row r="37" spans="1:24" s="34" customFormat="1" ht="27.75" customHeight="1">
      <c r="A37" s="277"/>
      <c r="B37" s="277"/>
      <c r="C37" s="277"/>
      <c r="D37" s="278" t="s">
        <v>82</v>
      </c>
      <c r="E37" s="279" t="s">
        <v>362</v>
      </c>
      <c r="F37" s="452">
        <v>-7.9</v>
      </c>
      <c r="G37" s="452">
        <v>63.7</v>
      </c>
      <c r="H37" s="452">
        <v>-12.3</v>
      </c>
      <c r="I37" s="452">
        <v>23.5</v>
      </c>
      <c r="J37" s="452">
        <v>-44.2</v>
      </c>
      <c r="K37" s="452">
        <v>-10.5</v>
      </c>
      <c r="L37" s="452">
        <v>-15</v>
      </c>
      <c r="M37" s="452" t="s">
        <v>473</v>
      </c>
      <c r="N37" s="300">
        <v>25.2</v>
      </c>
      <c r="O37" s="300">
        <v>-2.2000000000000002</v>
      </c>
      <c r="P37" s="300">
        <v>555.79999999999995</v>
      </c>
      <c r="Q37" s="300">
        <v>-50</v>
      </c>
      <c r="R37" s="300">
        <v>17.3</v>
      </c>
      <c r="S37" s="300">
        <v>114.6</v>
      </c>
      <c r="T37" s="300">
        <v>-14.3</v>
      </c>
      <c r="U37" s="40"/>
      <c r="V37" s="40"/>
      <c r="W37" s="40"/>
      <c r="X37" s="40"/>
    </row>
    <row r="38" spans="1:24" s="34" customFormat="1" ht="27.75" customHeight="1">
      <c r="A38" s="277"/>
      <c r="B38" s="277"/>
      <c r="C38" s="277"/>
      <c r="D38" s="278" t="s">
        <v>26</v>
      </c>
      <c r="E38" s="279" t="s">
        <v>363</v>
      </c>
      <c r="F38" s="450">
        <v>11.7</v>
      </c>
      <c r="G38" s="450">
        <v>15.6</v>
      </c>
      <c r="H38" s="450">
        <v>13.6</v>
      </c>
      <c r="I38" s="450">
        <v>17.7</v>
      </c>
      <c r="J38" s="450">
        <v>15.4</v>
      </c>
      <c r="K38" s="450">
        <v>9.3000000000000007</v>
      </c>
      <c r="L38" s="450">
        <v>10.3</v>
      </c>
      <c r="M38" s="450">
        <v>3.6</v>
      </c>
      <c r="N38" s="451">
        <v>11.3</v>
      </c>
      <c r="O38" s="451">
        <v>3.8</v>
      </c>
      <c r="P38" s="451">
        <v>17.2</v>
      </c>
      <c r="Q38" s="451">
        <v>2.7</v>
      </c>
      <c r="R38" s="451">
        <v>5.6</v>
      </c>
      <c r="S38" s="451">
        <v>8</v>
      </c>
      <c r="T38" s="451">
        <v>18.8</v>
      </c>
      <c r="U38" s="40"/>
      <c r="V38" s="40"/>
      <c r="W38" s="40"/>
      <c r="X38" s="40"/>
    </row>
    <row r="39" spans="1:24" s="34" customFormat="1" ht="27.75" customHeight="1">
      <c r="A39" s="283"/>
      <c r="B39" s="283"/>
      <c r="C39" s="283"/>
      <c r="D39" s="278" t="s">
        <v>27</v>
      </c>
      <c r="E39" s="279" t="s">
        <v>363</v>
      </c>
      <c r="F39" s="450">
        <v>5.3</v>
      </c>
      <c r="G39" s="450">
        <v>4.7</v>
      </c>
      <c r="H39" s="450">
        <v>8.6</v>
      </c>
      <c r="I39" s="450">
        <v>9</v>
      </c>
      <c r="J39" s="450">
        <v>8.6999999999999993</v>
      </c>
      <c r="K39" s="450">
        <v>3.6</v>
      </c>
      <c r="L39" s="450">
        <v>3.2</v>
      </c>
      <c r="M39" s="450">
        <v>0.9</v>
      </c>
      <c r="N39" s="451">
        <v>4.4000000000000004</v>
      </c>
      <c r="O39" s="451">
        <v>3.6</v>
      </c>
      <c r="P39" s="451">
        <v>6.2</v>
      </c>
      <c r="Q39" s="451">
        <v>1.4</v>
      </c>
      <c r="R39" s="451">
        <v>5.5</v>
      </c>
      <c r="S39" s="451">
        <v>2.8</v>
      </c>
      <c r="T39" s="451">
        <v>11.8</v>
      </c>
      <c r="U39" s="40"/>
      <c r="V39" s="40"/>
      <c r="W39" s="40"/>
      <c r="X39" s="40"/>
    </row>
    <row r="40" spans="1:24" s="34" customFormat="1" ht="27.75" customHeight="1">
      <c r="A40" s="231"/>
      <c r="B40" s="231"/>
      <c r="C40" s="231"/>
      <c r="D40" s="232"/>
      <c r="E40" s="233"/>
      <c r="F40" s="234"/>
      <c r="G40" s="234"/>
      <c r="H40" s="234"/>
      <c r="I40" s="234"/>
      <c r="J40" s="234"/>
      <c r="K40" s="234"/>
      <c r="L40" s="234"/>
      <c r="M40" s="234"/>
      <c r="N40" s="235"/>
      <c r="O40" s="235"/>
      <c r="P40" s="235"/>
      <c r="Q40" s="235"/>
      <c r="R40" s="235"/>
      <c r="S40" s="235"/>
      <c r="T40" s="235"/>
      <c r="U40" s="40"/>
      <c r="V40" s="40"/>
      <c r="W40" s="40"/>
      <c r="X40" s="40"/>
    </row>
    <row r="41" spans="1:24" s="32" customFormat="1" ht="27.75" customHeight="1">
      <c r="A41" s="490" t="str">
        <f>A1</f>
        <v>島根の賃金の動き（事業規模５人以上・R４年８月分）</v>
      </c>
      <c r="B41" s="490"/>
      <c r="C41" s="490"/>
      <c r="D41" s="490"/>
      <c r="E41" s="490"/>
      <c r="F41" s="490"/>
      <c r="G41" s="490"/>
      <c r="H41" s="490"/>
      <c r="I41" s="490"/>
      <c r="J41" s="490"/>
      <c r="K41" s="490"/>
      <c r="L41" s="490"/>
      <c r="M41" s="490"/>
      <c r="N41" s="490"/>
      <c r="O41" s="490"/>
      <c r="P41" s="490"/>
      <c r="Q41" s="490"/>
      <c r="R41" s="490"/>
      <c r="S41" s="490"/>
      <c r="T41" s="490"/>
      <c r="U41" s="38"/>
      <c r="V41" s="38"/>
      <c r="W41" s="38"/>
      <c r="X41" s="38"/>
    </row>
    <row r="42" spans="1:24" ht="23.25" customHeight="1">
      <c r="A42" s="58"/>
      <c r="B42" s="58"/>
      <c r="C42" s="58"/>
      <c r="D42" s="36"/>
      <c r="E42" s="37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6"/>
      <c r="Q42" s="56"/>
      <c r="R42" s="56"/>
      <c r="S42" s="56"/>
      <c r="T42" s="56"/>
      <c r="U42" s="26"/>
      <c r="V42" s="26"/>
      <c r="W42" s="26"/>
      <c r="X42" s="26"/>
    </row>
    <row r="43" spans="1:24" ht="27.75" customHeight="1">
      <c r="A43" s="519" t="s">
        <v>72</v>
      </c>
      <c r="B43" s="519"/>
      <c r="C43" s="519"/>
      <c r="D43" s="519"/>
      <c r="E43" s="519"/>
      <c r="F43" s="513" t="s">
        <v>73</v>
      </c>
      <c r="G43" s="285"/>
      <c r="H43" s="285"/>
      <c r="I43" s="285"/>
      <c r="J43" s="285"/>
      <c r="K43" s="285"/>
      <c r="L43" s="285"/>
      <c r="M43" s="285"/>
      <c r="N43" s="285"/>
      <c r="O43" s="285"/>
      <c r="P43" s="285"/>
      <c r="Q43" s="285"/>
      <c r="R43" s="285"/>
      <c r="S43" s="285"/>
      <c r="T43" s="286"/>
      <c r="U43" s="26"/>
      <c r="V43" s="26"/>
      <c r="W43" s="26"/>
      <c r="X43" s="26"/>
    </row>
    <row r="44" spans="1:24" ht="27.75" customHeight="1">
      <c r="A44" s="519"/>
      <c r="B44" s="519"/>
      <c r="C44" s="519"/>
      <c r="D44" s="519"/>
      <c r="E44" s="519"/>
      <c r="F44" s="514"/>
      <c r="G44" s="273" t="s">
        <v>74</v>
      </c>
      <c r="H44" s="273" t="s">
        <v>75</v>
      </c>
      <c r="I44" s="273" t="s">
        <v>76</v>
      </c>
      <c r="J44" s="273" t="s">
        <v>177</v>
      </c>
      <c r="K44" s="273" t="s">
        <v>77</v>
      </c>
      <c r="L44" s="273" t="s">
        <v>78</v>
      </c>
      <c r="M44" s="472"/>
      <c r="N44" s="274" t="s">
        <v>178</v>
      </c>
      <c r="O44" s="273" t="s">
        <v>174</v>
      </c>
      <c r="P44" s="275" t="s">
        <v>176</v>
      </c>
      <c r="Q44" s="273" t="s">
        <v>175</v>
      </c>
      <c r="R44" s="273" t="s">
        <v>79</v>
      </c>
      <c r="S44" s="273" t="s">
        <v>80</v>
      </c>
      <c r="T44" s="273" t="s">
        <v>361</v>
      </c>
      <c r="U44" s="26"/>
      <c r="V44" s="26"/>
      <c r="W44" s="26"/>
      <c r="X44" s="26"/>
    </row>
    <row r="45" spans="1:24" ht="27.75" customHeight="1">
      <c r="A45" s="518" t="s">
        <v>104</v>
      </c>
      <c r="B45" s="518"/>
      <c r="C45" s="515" t="s">
        <v>94</v>
      </c>
      <c r="D45" s="512"/>
      <c r="E45" s="276" t="s">
        <v>103</v>
      </c>
      <c r="F45" s="295">
        <v>239747</v>
      </c>
      <c r="G45" s="295">
        <v>20087</v>
      </c>
      <c r="H45" s="295">
        <v>40369</v>
      </c>
      <c r="I45" s="295">
        <v>3659</v>
      </c>
      <c r="J45" s="295">
        <v>11637</v>
      </c>
      <c r="K45" s="295">
        <v>36962</v>
      </c>
      <c r="L45" s="295">
        <v>5734</v>
      </c>
      <c r="M45" s="295">
        <v>1784</v>
      </c>
      <c r="N45" s="296">
        <v>6821</v>
      </c>
      <c r="O45" s="296">
        <v>13351</v>
      </c>
      <c r="P45" s="296">
        <v>7016</v>
      </c>
      <c r="Q45" s="296">
        <v>17940</v>
      </c>
      <c r="R45" s="296">
        <v>53879</v>
      </c>
      <c r="S45" s="296">
        <v>2063</v>
      </c>
      <c r="T45" s="296">
        <v>17371</v>
      </c>
      <c r="U45" s="26"/>
      <c r="V45" s="26"/>
      <c r="W45" s="26"/>
      <c r="X45" s="26"/>
    </row>
    <row r="46" spans="1:24" ht="27.75" customHeight="1">
      <c r="A46" s="518"/>
      <c r="B46" s="518"/>
      <c r="C46" s="509" t="s">
        <v>95</v>
      </c>
      <c r="D46" s="510"/>
      <c r="E46" s="276" t="s">
        <v>103</v>
      </c>
      <c r="F46" s="295">
        <v>3574</v>
      </c>
      <c r="G46" s="295">
        <v>90</v>
      </c>
      <c r="H46" s="295">
        <v>351</v>
      </c>
      <c r="I46" s="295">
        <v>76</v>
      </c>
      <c r="J46" s="295">
        <v>32</v>
      </c>
      <c r="K46" s="295">
        <v>700</v>
      </c>
      <c r="L46" s="295">
        <v>80</v>
      </c>
      <c r="M46" s="295">
        <v>37</v>
      </c>
      <c r="N46" s="296">
        <v>81</v>
      </c>
      <c r="O46" s="296">
        <v>530</v>
      </c>
      <c r="P46" s="296">
        <v>58</v>
      </c>
      <c r="Q46" s="296">
        <v>403</v>
      </c>
      <c r="R46" s="296">
        <v>993</v>
      </c>
      <c r="S46" s="296">
        <v>0</v>
      </c>
      <c r="T46" s="296">
        <v>143</v>
      </c>
      <c r="U46" s="26"/>
      <c r="V46" s="26"/>
      <c r="W46" s="26"/>
      <c r="X46" s="26"/>
    </row>
    <row r="47" spans="1:24" ht="27.75" customHeight="1">
      <c r="A47" s="518"/>
      <c r="B47" s="518"/>
      <c r="C47" s="509" t="s">
        <v>96</v>
      </c>
      <c r="D47" s="510"/>
      <c r="E47" s="276" t="s">
        <v>103</v>
      </c>
      <c r="F47" s="295">
        <v>2822</v>
      </c>
      <c r="G47" s="295">
        <v>154</v>
      </c>
      <c r="H47" s="295">
        <v>371</v>
      </c>
      <c r="I47" s="295">
        <v>91</v>
      </c>
      <c r="J47" s="295">
        <v>226</v>
      </c>
      <c r="K47" s="295">
        <v>432</v>
      </c>
      <c r="L47" s="295">
        <v>115</v>
      </c>
      <c r="M47" s="295">
        <v>30</v>
      </c>
      <c r="N47" s="296">
        <v>55</v>
      </c>
      <c r="O47" s="296">
        <v>273</v>
      </c>
      <c r="P47" s="296">
        <v>68</v>
      </c>
      <c r="Q47" s="296">
        <v>495</v>
      </c>
      <c r="R47" s="296">
        <v>225</v>
      </c>
      <c r="S47" s="296">
        <v>6</v>
      </c>
      <c r="T47" s="296">
        <v>279</v>
      </c>
      <c r="U47" s="26"/>
      <c r="V47" s="26"/>
      <c r="W47" s="26"/>
      <c r="X47" s="26"/>
    </row>
    <row r="48" spans="1:24" ht="27.75" customHeight="1">
      <c r="A48" s="518"/>
      <c r="B48" s="518"/>
      <c r="C48" s="511" t="s">
        <v>97</v>
      </c>
      <c r="D48" s="512"/>
      <c r="E48" s="276" t="s">
        <v>103</v>
      </c>
      <c r="F48" s="297">
        <v>240499</v>
      </c>
      <c r="G48" s="297">
        <v>20023</v>
      </c>
      <c r="H48" s="297">
        <v>40349</v>
      </c>
      <c r="I48" s="297">
        <v>3644</v>
      </c>
      <c r="J48" s="297">
        <v>11443</v>
      </c>
      <c r="K48" s="297">
        <v>37230</v>
      </c>
      <c r="L48" s="297">
        <v>5699</v>
      </c>
      <c r="M48" s="297">
        <v>1791</v>
      </c>
      <c r="N48" s="298">
        <v>6847</v>
      </c>
      <c r="O48" s="298">
        <v>13608</v>
      </c>
      <c r="P48" s="298">
        <v>7006</v>
      </c>
      <c r="Q48" s="298">
        <v>17848</v>
      </c>
      <c r="R48" s="298">
        <v>54647</v>
      </c>
      <c r="S48" s="298">
        <v>2057</v>
      </c>
      <c r="T48" s="298">
        <v>17235</v>
      </c>
      <c r="U48" s="26"/>
      <c r="V48" s="26"/>
      <c r="W48" s="26"/>
      <c r="X48" s="26"/>
    </row>
    <row r="49" spans="1:24" s="34" customFormat="1" ht="27.75" customHeight="1">
      <c r="A49" s="518"/>
      <c r="B49" s="518"/>
      <c r="C49" s="277"/>
      <c r="D49" s="278" t="s">
        <v>82</v>
      </c>
      <c r="E49" s="279" t="s">
        <v>88</v>
      </c>
      <c r="F49" s="299">
        <v>1.6</v>
      </c>
      <c r="G49" s="299">
        <v>-1.9</v>
      </c>
      <c r="H49" s="299">
        <v>1.2</v>
      </c>
      <c r="I49" s="299">
        <v>5.5</v>
      </c>
      <c r="J49" s="299">
        <v>-2.1</v>
      </c>
      <c r="K49" s="299">
        <v>3.2</v>
      </c>
      <c r="L49" s="299">
        <v>-3</v>
      </c>
      <c r="M49" s="299" t="s">
        <v>473</v>
      </c>
      <c r="N49" s="300">
        <v>6.9</v>
      </c>
      <c r="O49" s="301">
        <v>9</v>
      </c>
      <c r="P49" s="301">
        <v>20.2</v>
      </c>
      <c r="Q49" s="301">
        <v>7.6</v>
      </c>
      <c r="R49" s="301">
        <v>0.4</v>
      </c>
      <c r="S49" s="301">
        <v>-9.6</v>
      </c>
      <c r="T49" s="300">
        <v>1.6</v>
      </c>
      <c r="U49" s="40"/>
      <c r="V49" s="40"/>
      <c r="W49" s="40"/>
      <c r="X49" s="40"/>
    </row>
    <row r="50" spans="1:24" s="33" customFormat="1" ht="27.75" customHeight="1">
      <c r="A50" s="518"/>
      <c r="B50" s="518"/>
      <c r="C50" s="280"/>
      <c r="D50" s="288" t="s">
        <v>98</v>
      </c>
      <c r="E50" s="276" t="s">
        <v>103</v>
      </c>
      <c r="F50" s="295">
        <v>62226</v>
      </c>
      <c r="G50" s="295">
        <v>479</v>
      </c>
      <c r="H50" s="295">
        <v>4399</v>
      </c>
      <c r="I50" s="295">
        <v>656</v>
      </c>
      <c r="J50" s="295">
        <v>942</v>
      </c>
      <c r="K50" s="295">
        <v>14459</v>
      </c>
      <c r="L50" s="295">
        <v>281</v>
      </c>
      <c r="M50" s="295">
        <v>611</v>
      </c>
      <c r="N50" s="296">
        <v>1673</v>
      </c>
      <c r="O50" s="296">
        <v>9702</v>
      </c>
      <c r="P50" s="296">
        <v>2752</v>
      </c>
      <c r="Q50" s="296">
        <v>5101</v>
      </c>
      <c r="R50" s="296">
        <v>17228</v>
      </c>
      <c r="S50" s="296">
        <v>196</v>
      </c>
      <c r="T50" s="296">
        <v>3697</v>
      </c>
      <c r="U50" s="39"/>
      <c r="V50" s="39"/>
      <c r="W50" s="39"/>
      <c r="X50" s="39"/>
    </row>
    <row r="51" spans="1:24" s="34" customFormat="1" ht="27.75" customHeight="1">
      <c r="A51" s="518"/>
      <c r="B51" s="518"/>
      <c r="C51" s="283"/>
      <c r="D51" s="289" t="s">
        <v>99</v>
      </c>
      <c r="E51" s="279" t="s">
        <v>88</v>
      </c>
      <c r="F51" s="302">
        <v>25.9</v>
      </c>
      <c r="G51" s="302">
        <v>2.4</v>
      </c>
      <c r="H51" s="302">
        <v>10.9</v>
      </c>
      <c r="I51" s="302">
        <v>18</v>
      </c>
      <c r="J51" s="302">
        <v>8.1999999999999993</v>
      </c>
      <c r="K51" s="302">
        <v>38.799999999999997</v>
      </c>
      <c r="L51" s="302">
        <v>4.9000000000000004</v>
      </c>
      <c r="M51" s="302">
        <v>34.1</v>
      </c>
      <c r="N51" s="303">
        <v>24.4</v>
      </c>
      <c r="O51" s="303">
        <v>71.3</v>
      </c>
      <c r="P51" s="303">
        <v>39.299999999999997</v>
      </c>
      <c r="Q51" s="303">
        <v>28.6</v>
      </c>
      <c r="R51" s="303">
        <v>31.5</v>
      </c>
      <c r="S51" s="303">
        <v>9.5</v>
      </c>
      <c r="T51" s="303">
        <v>21.5</v>
      </c>
      <c r="U51" s="40"/>
      <c r="V51" s="40"/>
      <c r="W51" s="40"/>
      <c r="X51" s="40"/>
    </row>
    <row r="52" spans="1:24" s="35" customFormat="1" ht="27.75" customHeight="1">
      <c r="A52" s="523" t="s">
        <v>105</v>
      </c>
      <c r="B52" s="523"/>
      <c r="C52" s="520" t="s">
        <v>100</v>
      </c>
      <c r="D52" s="521"/>
      <c r="E52" s="291" t="s">
        <v>88</v>
      </c>
      <c r="F52" s="304">
        <v>1.49</v>
      </c>
      <c r="G52" s="304">
        <v>0.45</v>
      </c>
      <c r="H52" s="304">
        <v>0.87</v>
      </c>
      <c r="I52" s="304">
        <v>2.08</v>
      </c>
      <c r="J52" s="304">
        <v>0.27</v>
      </c>
      <c r="K52" s="304">
        <v>1.89</v>
      </c>
      <c r="L52" s="304">
        <v>1.4</v>
      </c>
      <c r="M52" s="304">
        <v>2.0699999999999998</v>
      </c>
      <c r="N52" s="305">
        <v>1.19</v>
      </c>
      <c r="O52" s="305">
        <v>3.97</v>
      </c>
      <c r="P52" s="305">
        <v>0.83</v>
      </c>
      <c r="Q52" s="305">
        <v>2.25</v>
      </c>
      <c r="R52" s="305">
        <v>1.84</v>
      </c>
      <c r="S52" s="305">
        <v>0</v>
      </c>
      <c r="T52" s="305">
        <v>0.82</v>
      </c>
      <c r="U52" s="41"/>
      <c r="V52" s="41"/>
      <c r="W52" s="41"/>
      <c r="X52" s="41"/>
    </row>
    <row r="53" spans="1:24" s="35" customFormat="1" ht="27.75" customHeight="1">
      <c r="A53" s="523"/>
      <c r="B53" s="523"/>
      <c r="C53" s="292"/>
      <c r="D53" s="290" t="s">
        <v>101</v>
      </c>
      <c r="E53" s="293" t="s">
        <v>134</v>
      </c>
      <c r="F53" s="306">
        <v>0.57999999999999996</v>
      </c>
      <c r="G53" s="306">
        <v>0.02</v>
      </c>
      <c r="H53" s="306">
        <v>0.24</v>
      </c>
      <c r="I53" s="306">
        <v>1.78</v>
      </c>
      <c r="J53" s="306">
        <v>-0.01</v>
      </c>
      <c r="K53" s="306">
        <v>0.96</v>
      </c>
      <c r="L53" s="306">
        <v>0.95</v>
      </c>
      <c r="M53" s="306" t="s">
        <v>473</v>
      </c>
      <c r="N53" s="307">
        <v>-0.28999999999999998</v>
      </c>
      <c r="O53" s="307">
        <v>1.58</v>
      </c>
      <c r="P53" s="307">
        <v>-1.28</v>
      </c>
      <c r="Q53" s="308">
        <v>1.73</v>
      </c>
      <c r="R53" s="308">
        <v>0.67</v>
      </c>
      <c r="S53" s="308">
        <v>-0.17</v>
      </c>
      <c r="T53" s="307">
        <v>-0.16</v>
      </c>
      <c r="U53" s="41"/>
      <c r="V53" s="41"/>
      <c r="W53" s="41"/>
      <c r="X53" s="41"/>
    </row>
    <row r="54" spans="1:24" s="35" customFormat="1" ht="27.75" customHeight="1">
      <c r="A54" s="523"/>
      <c r="B54" s="523"/>
      <c r="C54" s="520" t="s">
        <v>102</v>
      </c>
      <c r="D54" s="521"/>
      <c r="E54" s="291" t="s">
        <v>88</v>
      </c>
      <c r="F54" s="304">
        <v>1.18</v>
      </c>
      <c r="G54" s="304">
        <v>0.77</v>
      </c>
      <c r="H54" s="304">
        <v>0.92</v>
      </c>
      <c r="I54" s="304">
        <v>2.4900000000000002</v>
      </c>
      <c r="J54" s="304">
        <v>1.94</v>
      </c>
      <c r="K54" s="304">
        <v>1.17</v>
      </c>
      <c r="L54" s="304">
        <v>2.0099999999999998</v>
      </c>
      <c r="M54" s="304">
        <v>1.68</v>
      </c>
      <c r="N54" s="305">
        <v>0.81</v>
      </c>
      <c r="O54" s="305">
        <v>2.04</v>
      </c>
      <c r="P54" s="305">
        <v>0.97</v>
      </c>
      <c r="Q54" s="305">
        <v>2.76</v>
      </c>
      <c r="R54" s="305">
        <v>0.42</v>
      </c>
      <c r="S54" s="305">
        <v>0.28999999999999998</v>
      </c>
      <c r="T54" s="305">
        <v>1.61</v>
      </c>
      <c r="U54" s="41"/>
      <c r="V54" s="41"/>
      <c r="W54" s="41"/>
      <c r="X54" s="41"/>
    </row>
    <row r="55" spans="1:24" s="35" customFormat="1" ht="27.75" customHeight="1">
      <c r="A55" s="523"/>
      <c r="B55" s="523"/>
      <c r="C55" s="292"/>
      <c r="D55" s="290" t="s">
        <v>101</v>
      </c>
      <c r="E55" s="293" t="s">
        <v>134</v>
      </c>
      <c r="F55" s="306">
        <v>-0.08</v>
      </c>
      <c r="G55" s="306">
        <v>0.25</v>
      </c>
      <c r="H55" s="306">
        <v>0.16</v>
      </c>
      <c r="I55" s="306">
        <v>1.27</v>
      </c>
      <c r="J55" s="306">
        <v>0.51</v>
      </c>
      <c r="K55" s="306">
        <v>-0.34</v>
      </c>
      <c r="L55" s="306">
        <v>0.92</v>
      </c>
      <c r="M55" s="306" t="s">
        <v>473</v>
      </c>
      <c r="N55" s="307">
        <v>-0.28000000000000003</v>
      </c>
      <c r="O55" s="307">
        <v>-2.78</v>
      </c>
      <c r="P55" s="307">
        <v>0.09</v>
      </c>
      <c r="Q55" s="308">
        <v>1.05</v>
      </c>
      <c r="R55" s="308">
        <v>-0.31</v>
      </c>
      <c r="S55" s="308">
        <v>-1.89</v>
      </c>
      <c r="T55" s="307">
        <v>7.0000000000000007E-2</v>
      </c>
      <c r="U55" s="41"/>
      <c r="V55" s="41"/>
      <c r="W55" s="41"/>
      <c r="X55" s="41"/>
    </row>
    <row r="56" spans="1:24">
      <c r="F56" s="51"/>
      <c r="G56" s="51"/>
      <c r="H56" s="51"/>
      <c r="I56" s="51"/>
      <c r="J56" s="51"/>
      <c r="K56" s="51"/>
      <c r="L56" s="51"/>
      <c r="M56" s="51"/>
      <c r="N56" s="51"/>
      <c r="O56" s="51"/>
      <c r="P56" s="51"/>
      <c r="Q56" s="51"/>
      <c r="R56" s="51"/>
      <c r="S56" s="51"/>
      <c r="T56" s="51"/>
      <c r="U56" s="26"/>
      <c r="V56" s="26"/>
      <c r="W56" s="26"/>
      <c r="X56" s="26"/>
    </row>
    <row r="57" spans="1:24">
      <c r="F57" s="51"/>
      <c r="G57" s="51"/>
      <c r="H57" s="51"/>
      <c r="I57" s="51"/>
      <c r="J57" s="51"/>
      <c r="K57" s="51"/>
      <c r="L57" s="51"/>
      <c r="M57" s="51"/>
      <c r="N57" s="51"/>
      <c r="O57" s="51"/>
      <c r="P57" s="51"/>
      <c r="Q57" s="51"/>
      <c r="R57" s="51"/>
      <c r="S57" s="51"/>
      <c r="T57" s="51"/>
      <c r="U57" s="26"/>
      <c r="V57" s="26"/>
      <c r="W57" s="26"/>
      <c r="X57" s="26"/>
    </row>
    <row r="58" spans="1:24"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</row>
    <row r="59" spans="1:24"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</row>
    <row r="60" spans="1:24">
      <c r="F60" s="26"/>
      <c r="G60" s="26"/>
      <c r="H60" s="26"/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</row>
    <row r="61" spans="1:24">
      <c r="F61" s="26"/>
      <c r="G61" s="26"/>
      <c r="H61" s="26"/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</row>
    <row r="62" spans="1:24">
      <c r="F62" s="26"/>
      <c r="G62" s="26"/>
      <c r="H62" s="26"/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</row>
    <row r="63" spans="1:24">
      <c r="F63" s="26"/>
      <c r="G63" s="26"/>
      <c r="H63" s="26"/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</row>
    <row r="64" spans="1:24">
      <c r="F64" s="26"/>
      <c r="G64" s="26"/>
      <c r="H64" s="26"/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</row>
    <row r="65" spans="6:24">
      <c r="F65" s="26"/>
      <c r="G65" s="26"/>
      <c r="H65" s="26"/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</row>
    <row r="66" spans="6:24">
      <c r="F66" s="26"/>
      <c r="G66" s="26"/>
      <c r="H66" s="26"/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</row>
    <row r="67" spans="6:24"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</row>
    <row r="68" spans="6:24">
      <c r="F68" s="26"/>
      <c r="G68" s="26"/>
      <c r="H68" s="26"/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</row>
    <row r="69" spans="6:24">
      <c r="F69" s="26"/>
      <c r="G69" s="26"/>
      <c r="H69" s="26"/>
      <c r="I69" s="26"/>
      <c r="J69" s="26"/>
      <c r="K69" s="26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26"/>
    </row>
    <row r="70" spans="6:24">
      <c r="F70" s="26"/>
      <c r="G70" s="26"/>
      <c r="H70" s="26"/>
      <c r="I70" s="26"/>
      <c r="J70" s="26"/>
      <c r="K70" s="26"/>
      <c r="L70" s="26"/>
      <c r="M70" s="26"/>
      <c r="N70" s="26"/>
      <c r="O70" s="26"/>
      <c r="P70" s="26"/>
      <c r="Q70" s="26"/>
      <c r="R70" s="26"/>
      <c r="S70" s="26"/>
      <c r="T70" s="26"/>
      <c r="U70" s="26"/>
      <c r="V70" s="26"/>
      <c r="W70" s="26"/>
      <c r="X70" s="26"/>
    </row>
    <row r="71" spans="6:24">
      <c r="F71" s="26"/>
      <c r="G71" s="26"/>
      <c r="H71" s="26"/>
      <c r="I71" s="26"/>
      <c r="J71" s="26"/>
      <c r="K71" s="26"/>
      <c r="L71" s="26"/>
      <c r="M71" s="26"/>
      <c r="N71" s="26"/>
      <c r="O71" s="26"/>
      <c r="P71" s="26"/>
      <c r="Q71" s="26"/>
      <c r="R71" s="26"/>
      <c r="S71" s="26"/>
      <c r="T71" s="26"/>
      <c r="U71" s="26"/>
      <c r="V71" s="26"/>
      <c r="W71" s="26"/>
      <c r="X71" s="26"/>
    </row>
    <row r="72" spans="6:24">
      <c r="F72" s="26"/>
      <c r="G72" s="26"/>
      <c r="H72" s="26"/>
      <c r="I72" s="26"/>
      <c r="J72" s="26"/>
      <c r="K72" s="26"/>
      <c r="L72" s="26"/>
      <c r="M72" s="26"/>
      <c r="N72" s="26"/>
      <c r="O72" s="26"/>
      <c r="P72" s="26"/>
      <c r="Q72" s="26"/>
      <c r="R72" s="26"/>
      <c r="S72" s="26"/>
      <c r="T72" s="26"/>
      <c r="U72" s="26"/>
      <c r="V72" s="26"/>
      <c r="W72" s="26"/>
      <c r="X72" s="26"/>
    </row>
    <row r="73" spans="6:24">
      <c r="F73" s="26"/>
      <c r="G73" s="26"/>
      <c r="H73" s="26"/>
      <c r="I73" s="26"/>
      <c r="J73" s="26"/>
      <c r="K73" s="26"/>
      <c r="L73" s="26"/>
      <c r="M73" s="26"/>
      <c r="N73" s="26"/>
      <c r="O73" s="26"/>
      <c r="P73" s="26"/>
      <c r="Q73" s="26"/>
      <c r="R73" s="26"/>
      <c r="S73" s="26"/>
      <c r="T73" s="26"/>
      <c r="U73" s="26"/>
      <c r="V73" s="26"/>
      <c r="W73" s="26"/>
      <c r="X73" s="26"/>
    </row>
    <row r="74" spans="6:24">
      <c r="F74" s="26"/>
      <c r="G74" s="26"/>
      <c r="H74" s="26"/>
      <c r="I74" s="26"/>
      <c r="J74" s="26"/>
      <c r="K74" s="26"/>
      <c r="L74" s="26"/>
      <c r="M74" s="26"/>
      <c r="N74" s="26"/>
      <c r="O74" s="26"/>
      <c r="P74" s="26"/>
      <c r="Q74" s="26"/>
      <c r="R74" s="26"/>
      <c r="S74" s="26"/>
      <c r="T74" s="26"/>
      <c r="U74" s="26"/>
      <c r="V74" s="26"/>
      <c r="W74" s="26"/>
      <c r="X74" s="26"/>
    </row>
    <row r="75" spans="6:24">
      <c r="F75" s="26"/>
      <c r="G75" s="26"/>
      <c r="H75" s="26"/>
      <c r="I75" s="26"/>
      <c r="J75" s="26"/>
      <c r="K75" s="26"/>
      <c r="L75" s="26"/>
      <c r="M75" s="26"/>
      <c r="N75" s="26"/>
      <c r="O75" s="26"/>
      <c r="P75" s="26"/>
      <c r="Q75" s="26"/>
      <c r="R75" s="26"/>
      <c r="S75" s="26"/>
      <c r="T75" s="26"/>
      <c r="U75" s="26"/>
      <c r="V75" s="26"/>
      <c r="W75" s="26"/>
      <c r="X75" s="26"/>
    </row>
    <row r="76" spans="6:24">
      <c r="F76" s="26"/>
      <c r="G76" s="26"/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26"/>
      <c r="S76" s="26"/>
      <c r="T76" s="26"/>
      <c r="U76" s="26"/>
      <c r="V76" s="26"/>
      <c r="W76" s="26"/>
      <c r="X76" s="26"/>
    </row>
    <row r="77" spans="6:24">
      <c r="F77" s="26"/>
      <c r="G77" s="26"/>
      <c r="H77" s="26"/>
      <c r="I77" s="26"/>
      <c r="J77" s="26"/>
      <c r="K77" s="26"/>
      <c r="L77" s="26"/>
      <c r="M77" s="26"/>
      <c r="N77" s="26"/>
      <c r="O77" s="26"/>
      <c r="P77" s="26"/>
      <c r="Q77" s="26"/>
      <c r="R77" s="26"/>
      <c r="S77" s="26"/>
      <c r="T77" s="26"/>
      <c r="U77" s="26"/>
      <c r="V77" s="26"/>
      <c r="W77" s="26"/>
      <c r="X77" s="26"/>
    </row>
    <row r="78" spans="6:24">
      <c r="F78" s="26"/>
      <c r="G78" s="26"/>
      <c r="H78" s="26"/>
      <c r="I78" s="26"/>
      <c r="J78" s="26"/>
      <c r="K78" s="26"/>
      <c r="L78" s="26"/>
      <c r="M78" s="26"/>
      <c r="N78" s="26"/>
      <c r="O78" s="26"/>
      <c r="P78" s="26"/>
      <c r="Q78" s="26"/>
      <c r="R78" s="26"/>
      <c r="S78" s="26"/>
      <c r="T78" s="26"/>
      <c r="U78" s="26"/>
      <c r="V78" s="26"/>
      <c r="W78" s="26"/>
      <c r="X78" s="26"/>
    </row>
    <row r="79" spans="6:24">
      <c r="F79" s="26"/>
      <c r="G79" s="26"/>
      <c r="H79" s="26"/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</row>
    <row r="80" spans="6:24">
      <c r="F80" s="26"/>
      <c r="G80" s="26"/>
      <c r="H80" s="26"/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</row>
    <row r="81" spans="6:24">
      <c r="F81" s="26"/>
      <c r="G81" s="26"/>
      <c r="H81" s="26"/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</row>
    <row r="82" spans="6:24"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</row>
    <row r="83" spans="6:24"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</row>
    <row r="84" spans="6:24">
      <c r="F84" s="26"/>
      <c r="G84" s="26"/>
      <c r="H84" s="26"/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</row>
    <row r="85" spans="6:24">
      <c r="F85" s="26"/>
      <c r="G85" s="26"/>
      <c r="H85" s="26"/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</row>
    <row r="86" spans="6:24">
      <c r="F86" s="26"/>
      <c r="G86" s="26"/>
      <c r="H86" s="26"/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</row>
    <row r="87" spans="6:24">
      <c r="F87" s="26"/>
      <c r="G87" s="26"/>
      <c r="H87" s="26"/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</row>
    <row r="88" spans="6:24">
      <c r="F88" s="26"/>
      <c r="G88" s="26"/>
      <c r="H88" s="26"/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</row>
    <row r="89" spans="6:24">
      <c r="F89" s="26"/>
      <c r="G89" s="26"/>
      <c r="H89" s="26"/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</row>
    <row r="90" spans="6:24">
      <c r="F90" s="26"/>
      <c r="G90" s="26"/>
      <c r="H90" s="26"/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</row>
    <row r="91" spans="6:24">
      <c r="F91" s="26"/>
      <c r="G91" s="26"/>
      <c r="H91" s="26"/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</row>
    <row r="92" spans="6:24">
      <c r="F92" s="26"/>
      <c r="G92" s="26"/>
      <c r="H92" s="26"/>
      <c r="I92" s="26"/>
      <c r="J92" s="26"/>
      <c r="K92" s="26"/>
      <c r="L92" s="26"/>
      <c r="M92" s="26"/>
      <c r="N92" s="26"/>
      <c r="O92" s="26"/>
      <c r="P92" s="26"/>
      <c r="Q92" s="26"/>
      <c r="R92" s="26"/>
      <c r="S92" s="26"/>
      <c r="T92" s="26"/>
      <c r="U92" s="26"/>
      <c r="V92" s="26"/>
      <c r="W92" s="26"/>
      <c r="X92" s="26"/>
    </row>
    <row r="93" spans="6:24">
      <c r="F93" s="26"/>
      <c r="G93" s="26"/>
      <c r="H93" s="26"/>
      <c r="I93" s="26"/>
      <c r="J93" s="26"/>
      <c r="K93" s="26"/>
      <c r="L93" s="26"/>
      <c r="M93" s="26"/>
      <c r="N93" s="26"/>
      <c r="O93" s="26"/>
      <c r="P93" s="26"/>
      <c r="Q93" s="26"/>
      <c r="R93" s="26"/>
      <c r="S93" s="26"/>
      <c r="T93" s="26"/>
      <c r="U93" s="26"/>
      <c r="V93" s="26"/>
      <c r="W93" s="26"/>
      <c r="X93" s="26"/>
    </row>
    <row r="94" spans="6:24">
      <c r="F94" s="26"/>
      <c r="G94" s="26"/>
      <c r="H94" s="26"/>
      <c r="I94" s="26"/>
      <c r="J94" s="26"/>
      <c r="K94" s="26"/>
      <c r="L94" s="26"/>
      <c r="M94" s="26"/>
      <c r="N94" s="26"/>
      <c r="O94" s="26"/>
      <c r="P94" s="26"/>
      <c r="Q94" s="26"/>
      <c r="R94" s="26"/>
      <c r="S94" s="26"/>
      <c r="T94" s="26"/>
      <c r="U94" s="26"/>
      <c r="V94" s="26"/>
      <c r="W94" s="26"/>
      <c r="X94" s="26"/>
    </row>
    <row r="95" spans="6:24">
      <c r="F95" s="26"/>
      <c r="G95" s="26"/>
      <c r="H95" s="26"/>
      <c r="I95" s="26"/>
      <c r="J95" s="26"/>
      <c r="K95" s="26"/>
      <c r="L95" s="26"/>
      <c r="M95" s="26"/>
      <c r="N95" s="26"/>
      <c r="O95" s="26"/>
      <c r="P95" s="26"/>
      <c r="Q95" s="26"/>
      <c r="R95" s="26"/>
      <c r="S95" s="26"/>
      <c r="T95" s="26"/>
      <c r="U95" s="26"/>
      <c r="V95" s="26"/>
      <c r="W95" s="26"/>
      <c r="X95" s="26"/>
    </row>
    <row r="96" spans="6:24">
      <c r="F96" s="26"/>
      <c r="G96" s="26"/>
      <c r="H96" s="26"/>
      <c r="I96" s="26"/>
      <c r="J96" s="26"/>
      <c r="K96" s="26"/>
      <c r="L96" s="26"/>
      <c r="M96" s="26"/>
      <c r="N96" s="26"/>
      <c r="O96" s="26"/>
      <c r="P96" s="26"/>
      <c r="Q96" s="26"/>
      <c r="R96" s="26"/>
      <c r="S96" s="26"/>
      <c r="T96" s="26"/>
      <c r="U96" s="26"/>
      <c r="V96" s="26"/>
      <c r="W96" s="26"/>
      <c r="X96" s="26"/>
    </row>
    <row r="97" spans="6:24">
      <c r="F97" s="26"/>
      <c r="G97" s="26"/>
      <c r="H97" s="26"/>
      <c r="I97" s="26"/>
      <c r="J97" s="26"/>
      <c r="K97" s="26"/>
      <c r="L97" s="26"/>
      <c r="M97" s="26"/>
      <c r="N97" s="26"/>
      <c r="O97" s="26"/>
      <c r="P97" s="26"/>
      <c r="Q97" s="26"/>
      <c r="R97" s="26"/>
      <c r="S97" s="26"/>
      <c r="T97" s="26"/>
      <c r="U97" s="26"/>
      <c r="V97" s="26"/>
      <c r="W97" s="26"/>
      <c r="X97" s="26"/>
    </row>
    <row r="98" spans="6:24">
      <c r="F98" s="26"/>
      <c r="G98" s="26"/>
      <c r="H98" s="26"/>
      <c r="I98" s="26"/>
      <c r="J98" s="26"/>
      <c r="K98" s="26"/>
      <c r="L98" s="26"/>
      <c r="M98" s="26"/>
      <c r="N98" s="26"/>
      <c r="O98" s="26"/>
      <c r="P98" s="26"/>
      <c r="Q98" s="26"/>
      <c r="R98" s="26"/>
      <c r="S98" s="26"/>
      <c r="T98" s="26"/>
      <c r="U98" s="26"/>
      <c r="V98" s="26"/>
      <c r="W98" s="26"/>
      <c r="X98" s="26"/>
    </row>
    <row r="99" spans="6:24">
      <c r="F99" s="26"/>
      <c r="G99" s="26"/>
      <c r="H99" s="26"/>
      <c r="I99" s="26"/>
      <c r="J99" s="26"/>
      <c r="K99" s="26"/>
      <c r="L99" s="26"/>
      <c r="M99" s="26"/>
      <c r="N99" s="26"/>
      <c r="O99" s="26"/>
      <c r="P99" s="26"/>
      <c r="Q99" s="26"/>
      <c r="R99" s="26"/>
      <c r="S99" s="26"/>
      <c r="T99" s="26"/>
      <c r="U99" s="26"/>
      <c r="V99" s="26"/>
      <c r="W99" s="26"/>
      <c r="X99" s="26"/>
    </row>
    <row r="100" spans="6:24">
      <c r="F100" s="26"/>
      <c r="G100" s="26"/>
      <c r="H100" s="26"/>
      <c r="I100" s="26"/>
      <c r="J100" s="26"/>
      <c r="K100" s="26"/>
      <c r="L100" s="26"/>
      <c r="M100" s="26"/>
      <c r="N100" s="26"/>
      <c r="O100" s="26"/>
      <c r="P100" s="26"/>
      <c r="Q100" s="26"/>
      <c r="R100" s="26"/>
      <c r="S100" s="26"/>
      <c r="T100" s="26"/>
      <c r="U100" s="26"/>
      <c r="V100" s="26"/>
      <c r="W100" s="26"/>
      <c r="X100" s="26"/>
    </row>
    <row r="101" spans="6:24">
      <c r="F101" s="26"/>
      <c r="G101" s="26"/>
      <c r="H101" s="26"/>
      <c r="I101" s="26"/>
      <c r="J101" s="26"/>
      <c r="K101" s="26"/>
      <c r="L101" s="26"/>
      <c r="M101" s="26"/>
      <c r="N101" s="26"/>
      <c r="O101" s="26"/>
      <c r="P101" s="26"/>
      <c r="Q101" s="26"/>
      <c r="R101" s="26"/>
      <c r="S101" s="26"/>
      <c r="T101" s="26"/>
      <c r="U101" s="26"/>
      <c r="V101" s="26"/>
      <c r="W101" s="26"/>
      <c r="X101" s="26"/>
    </row>
    <row r="102" spans="6:24">
      <c r="F102" s="26"/>
      <c r="G102" s="26"/>
      <c r="H102" s="26"/>
      <c r="I102" s="26"/>
      <c r="J102" s="26"/>
      <c r="K102" s="26"/>
      <c r="L102" s="26"/>
      <c r="M102" s="26"/>
      <c r="N102" s="26"/>
      <c r="O102" s="26"/>
      <c r="P102" s="26"/>
      <c r="Q102" s="26"/>
      <c r="R102" s="26"/>
      <c r="S102" s="26"/>
      <c r="T102" s="26"/>
      <c r="U102" s="26"/>
      <c r="V102" s="26"/>
      <c r="W102" s="26"/>
      <c r="X102" s="26"/>
    </row>
    <row r="103" spans="6:24">
      <c r="F103" s="26"/>
      <c r="G103" s="26"/>
      <c r="H103" s="26"/>
      <c r="I103" s="26"/>
      <c r="J103" s="26"/>
      <c r="K103" s="26"/>
      <c r="L103" s="26"/>
      <c r="M103" s="26"/>
      <c r="N103" s="26"/>
      <c r="O103" s="26"/>
      <c r="P103" s="26"/>
      <c r="Q103" s="26"/>
      <c r="R103" s="26"/>
      <c r="S103" s="26"/>
      <c r="T103" s="26"/>
      <c r="U103" s="26"/>
      <c r="V103" s="26"/>
      <c r="W103" s="26"/>
      <c r="X103" s="26"/>
    </row>
    <row r="104" spans="6:24">
      <c r="F104" s="26"/>
      <c r="G104" s="26"/>
      <c r="H104" s="26"/>
      <c r="I104" s="26"/>
      <c r="J104" s="26"/>
      <c r="K104" s="26"/>
      <c r="L104" s="26"/>
      <c r="M104" s="26"/>
      <c r="N104" s="26"/>
      <c r="O104" s="26"/>
      <c r="P104" s="26"/>
      <c r="Q104" s="26"/>
      <c r="R104" s="26"/>
      <c r="S104" s="26"/>
      <c r="T104" s="26"/>
      <c r="U104" s="26"/>
      <c r="V104" s="26"/>
      <c r="W104" s="26"/>
      <c r="X104" s="26"/>
    </row>
    <row r="105" spans="6:24">
      <c r="F105" s="26"/>
      <c r="G105" s="26"/>
      <c r="H105" s="26"/>
      <c r="I105" s="26"/>
      <c r="J105" s="26"/>
      <c r="K105" s="26"/>
      <c r="L105" s="26"/>
      <c r="M105" s="26"/>
      <c r="N105" s="26"/>
      <c r="O105" s="26"/>
      <c r="P105" s="26"/>
      <c r="Q105" s="26"/>
      <c r="R105" s="26"/>
      <c r="S105" s="26"/>
      <c r="T105" s="26"/>
      <c r="U105" s="26"/>
      <c r="V105" s="26"/>
      <c r="W105" s="26"/>
      <c r="X105" s="26"/>
    </row>
    <row r="106" spans="6:24">
      <c r="F106" s="26"/>
      <c r="G106" s="26"/>
      <c r="H106" s="26"/>
      <c r="I106" s="26"/>
      <c r="J106" s="26"/>
      <c r="K106" s="26"/>
      <c r="L106" s="26"/>
      <c r="M106" s="26"/>
      <c r="N106" s="26"/>
      <c r="O106" s="26"/>
      <c r="P106" s="26"/>
      <c r="Q106" s="26"/>
      <c r="R106" s="26"/>
      <c r="S106" s="26"/>
      <c r="T106" s="26"/>
      <c r="U106" s="26"/>
      <c r="V106" s="26"/>
      <c r="W106" s="26"/>
      <c r="X106" s="26"/>
    </row>
    <row r="107" spans="6:24">
      <c r="F107" s="26"/>
      <c r="G107" s="26"/>
      <c r="H107" s="26"/>
      <c r="I107" s="26"/>
      <c r="J107" s="26"/>
      <c r="K107" s="26"/>
      <c r="L107" s="26"/>
      <c r="M107" s="26"/>
      <c r="N107" s="26"/>
      <c r="O107" s="26"/>
      <c r="P107" s="26"/>
      <c r="Q107" s="26"/>
      <c r="R107" s="26"/>
      <c r="S107" s="26"/>
      <c r="T107" s="26"/>
      <c r="U107" s="26"/>
      <c r="V107" s="26"/>
      <c r="W107" s="26"/>
      <c r="X107" s="26"/>
    </row>
    <row r="108" spans="6:24">
      <c r="F108" s="26"/>
      <c r="G108" s="26"/>
      <c r="H108" s="26"/>
      <c r="I108" s="26"/>
      <c r="J108" s="26"/>
      <c r="K108" s="26"/>
      <c r="L108" s="26"/>
      <c r="M108" s="26"/>
      <c r="N108" s="26"/>
      <c r="O108" s="26"/>
      <c r="P108" s="26"/>
      <c r="Q108" s="26"/>
      <c r="R108" s="26"/>
      <c r="S108" s="26"/>
      <c r="T108" s="26"/>
      <c r="U108" s="26"/>
      <c r="V108" s="26"/>
      <c r="W108" s="26"/>
      <c r="X108" s="26"/>
    </row>
    <row r="109" spans="6:24">
      <c r="F109" s="26"/>
      <c r="G109" s="26"/>
      <c r="H109" s="26"/>
      <c r="I109" s="26"/>
      <c r="J109" s="26"/>
      <c r="K109" s="26"/>
      <c r="L109" s="26"/>
      <c r="M109" s="26"/>
      <c r="N109" s="26"/>
      <c r="O109" s="26"/>
      <c r="P109" s="26"/>
      <c r="Q109" s="26"/>
      <c r="R109" s="26"/>
      <c r="S109" s="26"/>
      <c r="T109" s="26"/>
      <c r="U109" s="26"/>
      <c r="V109" s="26"/>
      <c r="W109" s="26"/>
      <c r="X109" s="26"/>
    </row>
    <row r="110" spans="6:24">
      <c r="F110" s="26"/>
      <c r="G110" s="26"/>
      <c r="H110" s="26"/>
      <c r="I110" s="26"/>
      <c r="J110" s="26"/>
      <c r="K110" s="26"/>
      <c r="L110" s="26"/>
      <c r="M110" s="26"/>
      <c r="N110" s="26"/>
      <c r="O110" s="26"/>
      <c r="P110" s="26"/>
      <c r="Q110" s="26"/>
      <c r="R110" s="26"/>
      <c r="S110" s="26"/>
      <c r="T110" s="26"/>
      <c r="U110" s="26"/>
      <c r="V110" s="26"/>
      <c r="W110" s="26"/>
      <c r="X110" s="26"/>
    </row>
    <row r="111" spans="6:24">
      <c r="F111" s="26"/>
      <c r="G111" s="26"/>
      <c r="H111" s="26"/>
      <c r="I111" s="26"/>
      <c r="J111" s="26"/>
      <c r="K111" s="26"/>
      <c r="L111" s="26"/>
      <c r="M111" s="26"/>
      <c r="N111" s="26"/>
      <c r="O111" s="26"/>
      <c r="P111" s="26"/>
      <c r="Q111" s="26"/>
      <c r="R111" s="26"/>
      <c r="S111" s="26"/>
      <c r="T111" s="26"/>
      <c r="U111" s="26"/>
      <c r="V111" s="26"/>
      <c r="W111" s="26"/>
      <c r="X111" s="26"/>
    </row>
    <row r="112" spans="6:24">
      <c r="F112" s="26"/>
      <c r="G112" s="26"/>
      <c r="H112" s="26"/>
      <c r="I112" s="26"/>
      <c r="J112" s="26"/>
      <c r="K112" s="26"/>
      <c r="L112" s="26"/>
      <c r="M112" s="26"/>
      <c r="N112" s="26"/>
      <c r="O112" s="26"/>
      <c r="P112" s="26"/>
      <c r="Q112" s="26"/>
      <c r="R112" s="26"/>
      <c r="S112" s="26"/>
      <c r="T112" s="26"/>
      <c r="U112" s="26"/>
      <c r="V112" s="26"/>
      <c r="W112" s="26"/>
      <c r="X112" s="26"/>
    </row>
    <row r="113" spans="6:24">
      <c r="F113" s="26"/>
      <c r="G113" s="26"/>
      <c r="H113" s="26"/>
      <c r="I113" s="26"/>
      <c r="J113" s="26"/>
      <c r="K113" s="26"/>
      <c r="L113" s="26"/>
      <c r="M113" s="26"/>
      <c r="N113" s="26"/>
      <c r="O113" s="26"/>
      <c r="P113" s="26"/>
      <c r="Q113" s="26"/>
      <c r="R113" s="26"/>
      <c r="S113" s="26"/>
      <c r="T113" s="26"/>
      <c r="U113" s="26"/>
      <c r="V113" s="26"/>
      <c r="W113" s="26"/>
      <c r="X113" s="26"/>
    </row>
    <row r="114" spans="6:24">
      <c r="F114" s="26"/>
      <c r="G114" s="26"/>
      <c r="H114" s="26"/>
      <c r="I114" s="26"/>
      <c r="J114" s="26"/>
      <c r="K114" s="26"/>
      <c r="L114" s="26"/>
      <c r="M114" s="26"/>
      <c r="N114" s="26"/>
      <c r="O114" s="26"/>
      <c r="P114" s="26"/>
      <c r="Q114" s="26"/>
      <c r="R114" s="26"/>
      <c r="S114" s="26"/>
      <c r="T114" s="26"/>
      <c r="U114" s="26"/>
      <c r="V114" s="26"/>
      <c r="W114" s="26"/>
      <c r="X114" s="26"/>
    </row>
    <row r="115" spans="6:24">
      <c r="F115" s="26"/>
      <c r="G115" s="26"/>
      <c r="H115" s="26"/>
      <c r="I115" s="26"/>
      <c r="J115" s="26"/>
      <c r="K115" s="26"/>
      <c r="L115" s="26"/>
      <c r="M115" s="26"/>
      <c r="N115" s="26"/>
      <c r="O115" s="26"/>
      <c r="P115" s="26"/>
      <c r="Q115" s="26"/>
      <c r="R115" s="26"/>
      <c r="S115" s="26"/>
      <c r="T115" s="26"/>
      <c r="U115" s="26"/>
      <c r="V115" s="26"/>
      <c r="W115" s="26"/>
      <c r="X115" s="26"/>
    </row>
    <row r="116" spans="6:24">
      <c r="F116" s="26"/>
      <c r="G116" s="26"/>
      <c r="H116" s="26"/>
      <c r="I116" s="26"/>
      <c r="J116" s="26"/>
      <c r="K116" s="26"/>
      <c r="L116" s="26"/>
      <c r="M116" s="26"/>
      <c r="N116" s="26"/>
      <c r="O116" s="26"/>
      <c r="P116" s="26"/>
      <c r="Q116" s="26"/>
      <c r="R116" s="26"/>
      <c r="S116" s="26"/>
      <c r="T116" s="26"/>
      <c r="U116" s="26"/>
      <c r="V116" s="26"/>
      <c r="W116" s="26"/>
      <c r="X116" s="26"/>
    </row>
    <row r="117" spans="6:24">
      <c r="F117" s="26"/>
      <c r="G117" s="26"/>
      <c r="H117" s="26"/>
      <c r="I117" s="26"/>
      <c r="J117" s="26"/>
      <c r="K117" s="26"/>
      <c r="L117" s="26"/>
      <c r="M117" s="26"/>
      <c r="N117" s="26"/>
      <c r="O117" s="26"/>
      <c r="P117" s="26"/>
      <c r="Q117" s="26"/>
      <c r="R117" s="26"/>
      <c r="S117" s="26"/>
      <c r="T117" s="26"/>
      <c r="U117" s="26"/>
      <c r="V117" s="26"/>
      <c r="W117" s="26"/>
      <c r="X117" s="26"/>
    </row>
    <row r="118" spans="6:24">
      <c r="F118" s="26"/>
      <c r="G118" s="26"/>
      <c r="H118" s="26"/>
      <c r="I118" s="26"/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26"/>
      <c r="X118" s="26"/>
    </row>
    <row r="119" spans="6:24">
      <c r="F119" s="26"/>
      <c r="G119" s="26"/>
      <c r="H119" s="26"/>
      <c r="I119" s="26"/>
      <c r="J119" s="26"/>
      <c r="K119" s="26"/>
      <c r="L119" s="26"/>
      <c r="M119" s="26"/>
      <c r="N119" s="26"/>
      <c r="O119" s="26"/>
      <c r="P119" s="26"/>
      <c r="Q119" s="26"/>
      <c r="R119" s="26"/>
      <c r="S119" s="26"/>
      <c r="T119" s="26"/>
      <c r="U119" s="26"/>
      <c r="V119" s="26"/>
      <c r="W119" s="26"/>
      <c r="X119" s="26"/>
    </row>
    <row r="120" spans="6:24">
      <c r="F120" s="26"/>
      <c r="G120" s="26"/>
      <c r="H120" s="26"/>
      <c r="I120" s="26"/>
      <c r="J120" s="26"/>
      <c r="K120" s="26"/>
      <c r="L120" s="26"/>
      <c r="M120" s="26"/>
      <c r="N120" s="26"/>
      <c r="O120" s="26"/>
      <c r="P120" s="26"/>
      <c r="Q120" s="26"/>
      <c r="R120" s="26"/>
      <c r="S120" s="26"/>
      <c r="T120" s="26"/>
      <c r="U120" s="26"/>
      <c r="V120" s="26"/>
      <c r="W120" s="26"/>
      <c r="X120" s="26"/>
    </row>
    <row r="121" spans="6:24">
      <c r="F121" s="26"/>
      <c r="G121" s="26"/>
      <c r="H121" s="26"/>
      <c r="I121" s="26"/>
      <c r="J121" s="26"/>
      <c r="K121" s="26"/>
      <c r="L121" s="26"/>
      <c r="M121" s="26"/>
      <c r="N121" s="26"/>
      <c r="O121" s="26"/>
      <c r="P121" s="26"/>
      <c r="Q121" s="26"/>
      <c r="R121" s="26"/>
      <c r="S121" s="26"/>
      <c r="T121" s="26"/>
      <c r="U121" s="26"/>
      <c r="V121" s="26"/>
      <c r="W121" s="26"/>
      <c r="X121" s="26"/>
    </row>
    <row r="122" spans="6:24">
      <c r="F122" s="26"/>
      <c r="G122" s="26"/>
      <c r="H122" s="26"/>
      <c r="I122" s="26"/>
      <c r="J122" s="26"/>
      <c r="K122" s="26"/>
      <c r="L122" s="26"/>
      <c r="M122" s="26"/>
      <c r="N122" s="26"/>
      <c r="O122" s="26"/>
      <c r="P122" s="26"/>
      <c r="Q122" s="26"/>
      <c r="R122" s="26"/>
      <c r="S122" s="26"/>
      <c r="T122" s="26"/>
      <c r="U122" s="26"/>
      <c r="V122" s="26"/>
      <c r="W122" s="26"/>
      <c r="X122" s="26"/>
    </row>
    <row r="123" spans="6:24">
      <c r="F123" s="26"/>
      <c r="G123" s="26"/>
      <c r="H123" s="26"/>
      <c r="I123" s="26"/>
      <c r="J123" s="26"/>
      <c r="K123" s="26"/>
      <c r="L123" s="26"/>
      <c r="M123" s="26"/>
      <c r="N123" s="26"/>
      <c r="O123" s="26"/>
      <c r="P123" s="26"/>
      <c r="Q123" s="26"/>
      <c r="R123" s="26"/>
      <c r="S123" s="26"/>
      <c r="T123" s="26"/>
      <c r="U123" s="26"/>
      <c r="V123" s="26"/>
      <c r="W123" s="26"/>
      <c r="X123" s="26"/>
    </row>
    <row r="124" spans="6:24">
      <c r="F124" s="26"/>
      <c r="G124" s="26"/>
      <c r="H124" s="26"/>
      <c r="I124" s="26"/>
      <c r="J124" s="26"/>
      <c r="K124" s="26"/>
      <c r="L124" s="26"/>
      <c r="M124" s="26"/>
      <c r="N124" s="26"/>
      <c r="O124" s="26"/>
      <c r="P124" s="26"/>
      <c r="Q124" s="26"/>
      <c r="R124" s="26"/>
      <c r="S124" s="26"/>
      <c r="T124" s="26"/>
      <c r="U124" s="26"/>
      <c r="V124" s="26"/>
      <c r="W124" s="26"/>
      <c r="X124" s="26"/>
    </row>
    <row r="125" spans="6:24">
      <c r="F125" s="26"/>
      <c r="G125" s="26"/>
      <c r="H125" s="26"/>
      <c r="I125" s="26"/>
      <c r="J125" s="26"/>
      <c r="K125" s="26"/>
      <c r="L125" s="26"/>
      <c r="M125" s="26"/>
      <c r="N125" s="26"/>
      <c r="O125" s="26"/>
      <c r="P125" s="26"/>
      <c r="Q125" s="26"/>
      <c r="R125" s="26"/>
      <c r="S125" s="26"/>
      <c r="T125" s="26"/>
      <c r="U125" s="26"/>
      <c r="V125" s="26"/>
      <c r="W125" s="26"/>
      <c r="X125" s="26"/>
    </row>
    <row r="126" spans="6:24">
      <c r="F126" s="26"/>
      <c r="G126" s="26"/>
      <c r="H126" s="26"/>
      <c r="I126" s="26"/>
      <c r="J126" s="26"/>
      <c r="K126" s="26"/>
      <c r="L126" s="26"/>
      <c r="M126" s="26"/>
      <c r="N126" s="26"/>
      <c r="O126" s="26"/>
      <c r="P126" s="26"/>
      <c r="Q126" s="26"/>
      <c r="R126" s="26"/>
      <c r="S126" s="26"/>
      <c r="T126" s="26"/>
      <c r="U126" s="26"/>
      <c r="V126" s="26"/>
      <c r="W126" s="26"/>
      <c r="X126" s="26"/>
    </row>
    <row r="127" spans="6:24">
      <c r="F127" s="26"/>
      <c r="G127" s="26"/>
      <c r="H127" s="26"/>
      <c r="I127" s="26"/>
      <c r="J127" s="26"/>
      <c r="K127" s="26"/>
      <c r="L127" s="26"/>
      <c r="M127" s="26"/>
      <c r="N127" s="26"/>
      <c r="O127" s="26"/>
      <c r="P127" s="26"/>
      <c r="Q127" s="26"/>
      <c r="R127" s="26"/>
      <c r="S127" s="26"/>
      <c r="T127" s="26"/>
      <c r="U127" s="26"/>
      <c r="V127" s="26"/>
      <c r="W127" s="26"/>
      <c r="X127" s="26"/>
    </row>
    <row r="128" spans="6:24">
      <c r="F128" s="26"/>
      <c r="G128" s="26"/>
      <c r="H128" s="26"/>
      <c r="I128" s="26"/>
      <c r="J128" s="26"/>
      <c r="K128" s="26"/>
      <c r="L128" s="26"/>
      <c r="M128" s="26"/>
      <c r="N128" s="26"/>
      <c r="O128" s="26"/>
      <c r="P128" s="26"/>
      <c r="Q128" s="26"/>
      <c r="R128" s="26"/>
      <c r="S128" s="26"/>
      <c r="T128" s="26"/>
      <c r="U128" s="26"/>
      <c r="V128" s="26"/>
      <c r="W128" s="26"/>
      <c r="X128" s="26"/>
    </row>
    <row r="129" spans="6:24">
      <c r="F129" s="26"/>
      <c r="G129" s="26"/>
      <c r="H129" s="26"/>
      <c r="I129" s="26"/>
      <c r="J129" s="26"/>
      <c r="K129" s="26"/>
      <c r="L129" s="26"/>
      <c r="M129" s="26"/>
      <c r="N129" s="26"/>
      <c r="O129" s="26"/>
      <c r="P129" s="26"/>
      <c r="Q129" s="26"/>
      <c r="R129" s="26"/>
      <c r="S129" s="26"/>
      <c r="T129" s="26"/>
      <c r="U129" s="26"/>
      <c r="V129" s="26"/>
      <c r="W129" s="26"/>
      <c r="X129" s="26"/>
    </row>
    <row r="130" spans="6:24">
      <c r="F130" s="26"/>
      <c r="G130" s="26"/>
      <c r="H130" s="26"/>
      <c r="I130" s="26"/>
      <c r="J130" s="26"/>
      <c r="K130" s="26"/>
      <c r="L130" s="26"/>
      <c r="M130" s="26"/>
      <c r="N130" s="26"/>
      <c r="O130" s="26"/>
      <c r="P130" s="26"/>
      <c r="Q130" s="26"/>
      <c r="R130" s="26"/>
      <c r="S130" s="26"/>
      <c r="T130" s="26"/>
      <c r="U130" s="26"/>
      <c r="V130" s="26"/>
      <c r="W130" s="26"/>
      <c r="X130" s="26"/>
    </row>
    <row r="131" spans="6:24">
      <c r="F131" s="26"/>
      <c r="G131" s="26"/>
      <c r="H131" s="26"/>
      <c r="I131" s="26"/>
      <c r="J131" s="26"/>
      <c r="K131" s="26"/>
      <c r="L131" s="26"/>
      <c r="M131" s="26"/>
      <c r="N131" s="26"/>
      <c r="O131" s="26"/>
      <c r="P131" s="26"/>
      <c r="Q131" s="26"/>
      <c r="R131" s="26"/>
      <c r="S131" s="26"/>
      <c r="T131" s="26"/>
      <c r="U131" s="26"/>
      <c r="V131" s="26"/>
      <c r="W131" s="26"/>
      <c r="X131" s="26"/>
    </row>
    <row r="132" spans="6:24">
      <c r="F132" s="26"/>
      <c r="G132" s="26"/>
      <c r="H132" s="26"/>
      <c r="I132" s="26"/>
      <c r="J132" s="26"/>
      <c r="K132" s="26"/>
      <c r="L132" s="26"/>
      <c r="M132" s="26"/>
      <c r="N132" s="26"/>
      <c r="O132" s="26"/>
      <c r="P132" s="26"/>
      <c r="Q132" s="26"/>
      <c r="R132" s="26"/>
      <c r="S132" s="26"/>
      <c r="T132" s="26"/>
      <c r="U132" s="26"/>
      <c r="V132" s="26"/>
      <c r="W132" s="26"/>
      <c r="X132" s="26"/>
    </row>
    <row r="133" spans="6:24">
      <c r="F133" s="26"/>
      <c r="G133" s="26"/>
      <c r="H133" s="26"/>
      <c r="I133" s="26"/>
      <c r="J133" s="26"/>
      <c r="K133" s="26"/>
      <c r="L133" s="26"/>
      <c r="M133" s="26"/>
      <c r="N133" s="26"/>
      <c r="O133" s="26"/>
      <c r="P133" s="26"/>
      <c r="Q133" s="26"/>
      <c r="R133" s="26"/>
      <c r="S133" s="26"/>
      <c r="T133" s="26"/>
      <c r="U133" s="26"/>
      <c r="V133" s="26"/>
      <c r="W133" s="26"/>
      <c r="X133" s="26"/>
    </row>
    <row r="134" spans="6:24">
      <c r="F134" s="26"/>
      <c r="G134" s="26"/>
      <c r="H134" s="26"/>
      <c r="I134" s="26"/>
      <c r="J134" s="26"/>
      <c r="K134" s="26"/>
      <c r="L134" s="26"/>
      <c r="M134" s="26"/>
      <c r="N134" s="26"/>
      <c r="O134" s="26"/>
      <c r="P134" s="26"/>
      <c r="Q134" s="26"/>
      <c r="R134" s="26"/>
      <c r="S134" s="26"/>
      <c r="T134" s="26"/>
      <c r="U134" s="26"/>
      <c r="V134" s="26"/>
      <c r="W134" s="26"/>
      <c r="X134" s="26"/>
    </row>
    <row r="135" spans="6:24">
      <c r="F135" s="26"/>
      <c r="G135" s="26"/>
      <c r="H135" s="26"/>
      <c r="I135" s="26"/>
      <c r="J135" s="26"/>
      <c r="K135" s="26"/>
      <c r="L135" s="26"/>
      <c r="M135" s="26"/>
      <c r="N135" s="26"/>
      <c r="O135" s="26"/>
      <c r="P135" s="26"/>
      <c r="Q135" s="26"/>
      <c r="R135" s="26"/>
      <c r="S135" s="26"/>
      <c r="T135" s="26"/>
      <c r="U135" s="26"/>
      <c r="V135" s="26"/>
      <c r="W135" s="26"/>
      <c r="X135" s="26"/>
    </row>
    <row r="136" spans="6:24">
      <c r="F136" s="26"/>
      <c r="G136" s="26"/>
      <c r="H136" s="26"/>
      <c r="I136" s="26"/>
      <c r="J136" s="26"/>
      <c r="K136" s="26"/>
      <c r="L136" s="26"/>
      <c r="M136" s="26"/>
      <c r="N136" s="26"/>
      <c r="O136" s="26"/>
      <c r="P136" s="26"/>
      <c r="Q136" s="26"/>
      <c r="R136" s="26"/>
      <c r="S136" s="26"/>
      <c r="T136" s="26"/>
      <c r="U136" s="26"/>
      <c r="V136" s="26"/>
      <c r="W136" s="26"/>
      <c r="X136" s="26"/>
    </row>
    <row r="137" spans="6:24">
      <c r="F137" s="26"/>
      <c r="G137" s="26"/>
      <c r="H137" s="26"/>
      <c r="I137" s="26"/>
      <c r="J137" s="26"/>
      <c r="K137" s="26"/>
      <c r="L137" s="26"/>
      <c r="M137" s="26"/>
      <c r="N137" s="26"/>
      <c r="O137" s="26"/>
      <c r="P137" s="26"/>
      <c r="Q137" s="26"/>
      <c r="R137" s="26"/>
      <c r="S137" s="26"/>
      <c r="T137" s="26"/>
      <c r="U137" s="26"/>
      <c r="V137" s="26"/>
      <c r="W137" s="26"/>
      <c r="X137" s="26"/>
    </row>
    <row r="138" spans="6:24">
      <c r="F138" s="26"/>
      <c r="G138" s="26"/>
      <c r="H138" s="26"/>
      <c r="I138" s="26"/>
      <c r="J138" s="26"/>
      <c r="K138" s="26"/>
      <c r="L138" s="26"/>
      <c r="M138" s="26"/>
      <c r="N138" s="26"/>
      <c r="O138" s="26"/>
      <c r="P138" s="26"/>
      <c r="Q138" s="26"/>
      <c r="R138" s="26"/>
      <c r="S138" s="26"/>
      <c r="T138" s="26"/>
      <c r="U138" s="26"/>
      <c r="V138" s="26"/>
      <c r="W138" s="26"/>
      <c r="X138" s="26"/>
    </row>
    <row r="139" spans="6:24">
      <c r="F139" s="26"/>
      <c r="G139" s="26"/>
      <c r="H139" s="26"/>
      <c r="I139" s="26"/>
      <c r="J139" s="26"/>
      <c r="K139" s="26"/>
      <c r="L139" s="26"/>
      <c r="M139" s="26"/>
      <c r="N139" s="26"/>
      <c r="O139" s="26"/>
      <c r="P139" s="26"/>
      <c r="Q139" s="26"/>
      <c r="R139" s="26"/>
      <c r="S139" s="26"/>
      <c r="T139" s="26"/>
      <c r="U139" s="26"/>
      <c r="V139" s="26"/>
      <c r="W139" s="26"/>
      <c r="X139" s="26"/>
    </row>
    <row r="140" spans="6:24">
      <c r="F140" s="26"/>
      <c r="G140" s="26"/>
      <c r="H140" s="26"/>
      <c r="I140" s="26"/>
      <c r="J140" s="26"/>
      <c r="K140" s="26"/>
      <c r="L140" s="26"/>
      <c r="M140" s="26"/>
      <c r="N140" s="26"/>
      <c r="O140" s="26"/>
      <c r="P140" s="26"/>
      <c r="Q140" s="26"/>
      <c r="R140" s="26"/>
      <c r="S140" s="26"/>
      <c r="T140" s="26"/>
      <c r="U140" s="26"/>
      <c r="V140" s="26"/>
      <c r="W140" s="26"/>
      <c r="X140" s="26"/>
    </row>
    <row r="141" spans="6:24">
      <c r="F141" s="26"/>
      <c r="G141" s="26"/>
      <c r="H141" s="26"/>
      <c r="I141" s="26"/>
      <c r="J141" s="26"/>
      <c r="K141" s="26"/>
      <c r="L141" s="26"/>
      <c r="M141" s="26"/>
      <c r="N141" s="26"/>
      <c r="O141" s="26"/>
      <c r="P141" s="26"/>
      <c r="Q141" s="26"/>
      <c r="R141" s="26"/>
      <c r="S141" s="26"/>
      <c r="T141" s="26"/>
      <c r="U141" s="26"/>
      <c r="V141" s="26"/>
      <c r="W141" s="26"/>
      <c r="X141" s="26"/>
    </row>
    <row r="142" spans="6:24">
      <c r="F142" s="26"/>
      <c r="G142" s="26"/>
      <c r="H142" s="26"/>
      <c r="I142" s="26"/>
      <c r="J142" s="26"/>
      <c r="K142" s="26"/>
      <c r="L142" s="26"/>
      <c r="M142" s="26"/>
      <c r="N142" s="26"/>
      <c r="O142" s="26"/>
      <c r="P142" s="26"/>
      <c r="Q142" s="26"/>
      <c r="R142" s="26"/>
      <c r="S142" s="26"/>
      <c r="T142" s="26"/>
      <c r="U142" s="26"/>
      <c r="V142" s="26"/>
      <c r="W142" s="26"/>
      <c r="X142" s="26"/>
    </row>
    <row r="143" spans="6:24">
      <c r="F143" s="26"/>
      <c r="G143" s="26"/>
      <c r="H143" s="26"/>
      <c r="I143" s="26"/>
      <c r="J143" s="26"/>
      <c r="K143" s="26"/>
      <c r="L143" s="26"/>
      <c r="M143" s="26"/>
      <c r="N143" s="26"/>
      <c r="O143" s="26"/>
      <c r="P143" s="26"/>
      <c r="Q143" s="26"/>
      <c r="R143" s="26"/>
      <c r="S143" s="26"/>
      <c r="T143" s="26"/>
      <c r="U143" s="26"/>
      <c r="V143" s="26"/>
      <c r="W143" s="26"/>
      <c r="X143" s="26"/>
    </row>
    <row r="144" spans="6:24">
      <c r="F144" s="26"/>
      <c r="G144" s="26"/>
      <c r="H144" s="26"/>
      <c r="I144" s="26"/>
      <c r="J144" s="26"/>
      <c r="K144" s="26"/>
      <c r="L144" s="26"/>
      <c r="M144" s="26"/>
      <c r="N144" s="26"/>
      <c r="O144" s="26"/>
      <c r="P144" s="26"/>
      <c r="Q144" s="26"/>
      <c r="R144" s="26"/>
      <c r="S144" s="26"/>
      <c r="T144" s="26"/>
      <c r="U144" s="26"/>
      <c r="V144" s="26"/>
      <c r="W144" s="26"/>
      <c r="X144" s="26"/>
    </row>
    <row r="145" spans="6:24">
      <c r="F145" s="26"/>
      <c r="G145" s="26"/>
      <c r="H145" s="26"/>
      <c r="I145" s="26"/>
      <c r="J145" s="26"/>
      <c r="K145" s="26"/>
      <c r="L145" s="26"/>
      <c r="M145" s="26"/>
      <c r="N145" s="26"/>
      <c r="O145" s="26"/>
      <c r="P145" s="26"/>
      <c r="Q145" s="26"/>
      <c r="R145" s="26"/>
      <c r="S145" s="26"/>
      <c r="T145" s="26"/>
      <c r="U145" s="26"/>
      <c r="V145" s="26"/>
      <c r="W145" s="26"/>
      <c r="X145" s="26"/>
    </row>
    <row r="146" spans="6:24">
      <c r="F146" s="26"/>
      <c r="G146" s="26"/>
      <c r="H146" s="26"/>
      <c r="I146" s="26"/>
      <c r="J146" s="26"/>
      <c r="K146" s="26"/>
      <c r="L146" s="26"/>
      <c r="M146" s="26"/>
      <c r="N146" s="26"/>
      <c r="O146" s="26"/>
      <c r="P146" s="26"/>
      <c r="Q146" s="26"/>
      <c r="R146" s="26"/>
      <c r="S146" s="26"/>
      <c r="T146" s="26"/>
      <c r="U146" s="26"/>
      <c r="V146" s="26"/>
      <c r="W146" s="26"/>
      <c r="X146" s="26"/>
    </row>
    <row r="147" spans="6:24">
      <c r="F147" s="26"/>
      <c r="G147" s="26"/>
      <c r="H147" s="26"/>
      <c r="I147" s="26"/>
      <c r="J147" s="26"/>
      <c r="K147" s="26"/>
      <c r="L147" s="26"/>
      <c r="M147" s="26"/>
      <c r="N147" s="26"/>
      <c r="O147" s="26"/>
      <c r="P147" s="26"/>
      <c r="Q147" s="26"/>
      <c r="R147" s="26"/>
      <c r="S147" s="26"/>
      <c r="T147" s="26"/>
      <c r="U147" s="26"/>
      <c r="V147" s="26"/>
      <c r="W147" s="26"/>
      <c r="X147" s="26"/>
    </row>
    <row r="148" spans="6:24">
      <c r="F148" s="26"/>
      <c r="G148" s="26"/>
      <c r="H148" s="26"/>
      <c r="I148" s="26"/>
      <c r="J148" s="26"/>
      <c r="K148" s="26"/>
      <c r="L148" s="26"/>
      <c r="M148" s="26"/>
      <c r="N148" s="26"/>
      <c r="O148" s="26"/>
      <c r="P148" s="26"/>
      <c r="Q148" s="26"/>
      <c r="R148" s="26"/>
      <c r="S148" s="26"/>
      <c r="T148" s="26"/>
      <c r="U148" s="26"/>
      <c r="V148" s="26"/>
      <c r="W148" s="26"/>
      <c r="X148" s="26"/>
    </row>
    <row r="149" spans="6:24">
      <c r="F149" s="26"/>
      <c r="G149" s="26"/>
      <c r="H149" s="26"/>
      <c r="I149" s="26"/>
      <c r="J149" s="26"/>
      <c r="K149" s="26"/>
      <c r="L149" s="26"/>
      <c r="M149" s="26"/>
      <c r="N149" s="26"/>
      <c r="O149" s="26"/>
      <c r="P149" s="26"/>
      <c r="Q149" s="26"/>
      <c r="R149" s="26"/>
      <c r="S149" s="26"/>
      <c r="T149" s="26"/>
      <c r="U149" s="26"/>
      <c r="V149" s="26"/>
      <c r="W149" s="26"/>
      <c r="X149" s="26"/>
    </row>
    <row r="150" spans="6:24">
      <c r="F150" s="26"/>
      <c r="G150" s="26"/>
      <c r="H150" s="26"/>
      <c r="I150" s="26"/>
      <c r="J150" s="26"/>
      <c r="K150" s="26"/>
      <c r="L150" s="26"/>
      <c r="M150" s="26"/>
      <c r="N150" s="26"/>
      <c r="O150" s="26"/>
      <c r="P150" s="26"/>
      <c r="Q150" s="26"/>
      <c r="R150" s="26"/>
      <c r="S150" s="26"/>
      <c r="T150" s="26"/>
      <c r="U150" s="26"/>
      <c r="V150" s="26"/>
      <c r="W150" s="26"/>
      <c r="X150" s="26"/>
    </row>
    <row r="151" spans="6:24">
      <c r="F151" s="26"/>
      <c r="G151" s="26"/>
      <c r="H151" s="26"/>
      <c r="I151" s="26"/>
      <c r="J151" s="26"/>
      <c r="K151" s="26"/>
      <c r="L151" s="26"/>
      <c r="M151" s="26"/>
      <c r="N151" s="26"/>
      <c r="O151" s="26"/>
      <c r="P151" s="26"/>
      <c r="Q151" s="26"/>
      <c r="R151" s="26"/>
      <c r="S151" s="26"/>
      <c r="T151" s="26"/>
      <c r="U151" s="26"/>
      <c r="V151" s="26"/>
      <c r="W151" s="26"/>
      <c r="X151" s="26"/>
    </row>
    <row r="152" spans="6:24">
      <c r="F152" s="26"/>
      <c r="G152" s="26"/>
      <c r="H152" s="26"/>
      <c r="I152" s="26"/>
      <c r="J152" s="26"/>
      <c r="K152" s="26"/>
      <c r="L152" s="26"/>
      <c r="M152" s="26"/>
      <c r="N152" s="26"/>
      <c r="O152" s="26"/>
      <c r="P152" s="26"/>
      <c r="Q152" s="26"/>
      <c r="R152" s="26"/>
      <c r="S152" s="26"/>
      <c r="T152" s="26"/>
      <c r="U152" s="26"/>
      <c r="V152" s="26"/>
      <c r="W152" s="26"/>
      <c r="X152" s="26"/>
    </row>
    <row r="153" spans="6:24">
      <c r="F153" s="26"/>
      <c r="G153" s="26"/>
      <c r="H153" s="26"/>
      <c r="I153" s="26"/>
      <c r="J153" s="26"/>
      <c r="K153" s="26"/>
      <c r="L153" s="26"/>
      <c r="M153" s="26"/>
      <c r="N153" s="26"/>
      <c r="O153" s="26"/>
      <c r="P153" s="26"/>
      <c r="Q153" s="26"/>
      <c r="R153" s="26"/>
      <c r="S153" s="26"/>
      <c r="T153" s="26"/>
      <c r="U153" s="26"/>
      <c r="V153" s="26"/>
      <c r="W153" s="26"/>
      <c r="X153" s="26"/>
    </row>
    <row r="154" spans="6:24">
      <c r="F154" s="26"/>
      <c r="G154" s="26"/>
      <c r="H154" s="26"/>
      <c r="I154" s="26"/>
      <c r="J154" s="26"/>
      <c r="K154" s="26"/>
      <c r="L154" s="26"/>
      <c r="M154" s="26"/>
      <c r="N154" s="26"/>
      <c r="O154" s="26"/>
      <c r="P154" s="26"/>
      <c r="Q154" s="26"/>
      <c r="R154" s="26"/>
      <c r="S154" s="26"/>
      <c r="T154" s="26"/>
      <c r="U154" s="26"/>
      <c r="V154" s="26"/>
      <c r="W154" s="26"/>
      <c r="X154" s="26"/>
    </row>
    <row r="155" spans="6:24">
      <c r="F155" s="26"/>
      <c r="G155" s="26"/>
      <c r="H155" s="26"/>
      <c r="I155" s="26"/>
      <c r="J155" s="26"/>
      <c r="K155" s="26"/>
      <c r="L155" s="26"/>
      <c r="M155" s="26"/>
      <c r="N155" s="26"/>
      <c r="O155" s="26"/>
      <c r="P155" s="26"/>
      <c r="Q155" s="26"/>
      <c r="R155" s="26"/>
      <c r="S155" s="26"/>
      <c r="T155" s="26"/>
      <c r="U155" s="26"/>
      <c r="V155" s="26"/>
      <c r="W155" s="26"/>
      <c r="X155" s="26"/>
    </row>
    <row r="156" spans="6:24">
      <c r="F156" s="26"/>
      <c r="G156" s="26"/>
      <c r="H156" s="26"/>
      <c r="I156" s="26"/>
      <c r="J156" s="26"/>
      <c r="K156" s="26"/>
      <c r="L156" s="26"/>
      <c r="M156" s="26"/>
      <c r="N156" s="26"/>
      <c r="O156" s="26"/>
      <c r="P156" s="26"/>
      <c r="Q156" s="26"/>
      <c r="R156" s="26"/>
      <c r="S156" s="26"/>
      <c r="T156" s="26"/>
      <c r="U156" s="26"/>
      <c r="V156" s="26"/>
      <c r="W156" s="26"/>
      <c r="X156" s="26"/>
    </row>
    <row r="157" spans="6:24">
      <c r="F157" s="26"/>
      <c r="G157" s="26"/>
      <c r="H157" s="26"/>
      <c r="I157" s="26"/>
      <c r="J157" s="26"/>
      <c r="K157" s="26"/>
      <c r="L157" s="26"/>
      <c r="M157" s="26"/>
      <c r="N157" s="26"/>
      <c r="O157" s="26"/>
      <c r="P157" s="26"/>
      <c r="Q157" s="26"/>
      <c r="R157" s="26"/>
      <c r="S157" s="26"/>
      <c r="T157" s="26"/>
      <c r="U157" s="26"/>
      <c r="V157" s="26"/>
      <c r="W157" s="26"/>
      <c r="X157" s="26"/>
    </row>
    <row r="158" spans="6:24">
      <c r="F158" s="26"/>
      <c r="G158" s="26"/>
      <c r="H158" s="26"/>
      <c r="I158" s="26"/>
      <c r="J158" s="26"/>
      <c r="K158" s="26"/>
      <c r="L158" s="26"/>
      <c r="M158" s="26"/>
      <c r="N158" s="26"/>
      <c r="O158" s="26"/>
      <c r="P158" s="26"/>
      <c r="Q158" s="26"/>
      <c r="R158" s="26"/>
      <c r="S158" s="26"/>
      <c r="T158" s="26"/>
      <c r="U158" s="26"/>
      <c r="V158" s="26"/>
      <c r="W158" s="26"/>
      <c r="X158" s="26"/>
    </row>
    <row r="159" spans="6:24">
      <c r="F159" s="26"/>
      <c r="G159" s="26"/>
      <c r="H159" s="26"/>
      <c r="I159" s="26"/>
      <c r="J159" s="26"/>
      <c r="K159" s="26"/>
      <c r="L159" s="26"/>
      <c r="M159" s="26"/>
      <c r="N159" s="26"/>
      <c r="O159" s="26"/>
      <c r="P159" s="26"/>
      <c r="Q159" s="26"/>
      <c r="R159" s="26"/>
      <c r="S159" s="26"/>
      <c r="T159" s="26"/>
      <c r="U159" s="26"/>
      <c r="V159" s="26"/>
      <c r="W159" s="26"/>
      <c r="X159" s="26"/>
    </row>
    <row r="160" spans="6:24">
      <c r="F160" s="26"/>
      <c r="G160" s="26"/>
      <c r="H160" s="26"/>
      <c r="I160" s="26"/>
      <c r="J160" s="26"/>
      <c r="K160" s="26"/>
      <c r="L160" s="26"/>
      <c r="M160" s="26"/>
      <c r="N160" s="26"/>
      <c r="O160" s="26"/>
      <c r="P160" s="26"/>
      <c r="Q160" s="26"/>
      <c r="R160" s="26"/>
      <c r="S160" s="26"/>
      <c r="T160" s="26"/>
      <c r="U160" s="26"/>
      <c r="V160" s="26"/>
      <c r="W160" s="26"/>
      <c r="X160" s="26"/>
    </row>
    <row r="161" spans="6:24">
      <c r="F161" s="26"/>
      <c r="G161" s="26"/>
      <c r="H161" s="26"/>
      <c r="I161" s="26"/>
      <c r="J161" s="26"/>
      <c r="K161" s="26"/>
      <c r="L161" s="26"/>
      <c r="M161" s="26"/>
      <c r="N161" s="26"/>
      <c r="O161" s="26"/>
      <c r="P161" s="26"/>
      <c r="Q161" s="26"/>
      <c r="R161" s="26"/>
      <c r="S161" s="26"/>
      <c r="T161" s="26"/>
      <c r="U161" s="26"/>
      <c r="V161" s="26"/>
      <c r="W161" s="26"/>
      <c r="X161" s="26"/>
    </row>
    <row r="162" spans="6:24">
      <c r="F162" s="26"/>
      <c r="G162" s="26"/>
      <c r="H162" s="26"/>
      <c r="I162" s="26"/>
      <c r="J162" s="26"/>
      <c r="K162" s="26"/>
      <c r="L162" s="26"/>
      <c r="M162" s="26"/>
      <c r="N162" s="26"/>
      <c r="O162" s="26"/>
      <c r="P162" s="26"/>
      <c r="Q162" s="26"/>
      <c r="R162" s="26"/>
      <c r="S162" s="26"/>
      <c r="T162" s="26"/>
      <c r="U162" s="26"/>
      <c r="V162" s="26"/>
      <c r="W162" s="26"/>
      <c r="X162" s="26"/>
    </row>
    <row r="163" spans="6:24">
      <c r="F163" s="26"/>
      <c r="G163" s="26"/>
      <c r="H163" s="26"/>
      <c r="I163" s="26"/>
      <c r="J163" s="26"/>
      <c r="K163" s="26"/>
      <c r="L163" s="26"/>
      <c r="M163" s="26"/>
      <c r="N163" s="26"/>
      <c r="O163" s="26"/>
      <c r="P163" s="26"/>
      <c r="Q163" s="26"/>
      <c r="R163" s="26"/>
      <c r="S163" s="26"/>
      <c r="T163" s="26"/>
      <c r="U163" s="26"/>
      <c r="V163" s="26"/>
      <c r="W163" s="26"/>
      <c r="X163" s="26"/>
    </row>
    <row r="164" spans="6:24">
      <c r="F164" s="26"/>
      <c r="G164" s="26"/>
      <c r="H164" s="26"/>
      <c r="I164" s="26"/>
      <c r="J164" s="26"/>
      <c r="K164" s="26"/>
      <c r="L164" s="26"/>
      <c r="M164" s="26"/>
      <c r="N164" s="26"/>
      <c r="O164" s="26"/>
      <c r="P164" s="26"/>
      <c r="Q164" s="26"/>
      <c r="R164" s="26"/>
      <c r="S164" s="26"/>
      <c r="T164" s="26"/>
      <c r="U164" s="26"/>
      <c r="V164" s="26"/>
      <c r="W164" s="26"/>
      <c r="X164" s="26"/>
    </row>
    <row r="165" spans="6:24">
      <c r="F165" s="26"/>
      <c r="G165" s="26"/>
      <c r="H165" s="26"/>
      <c r="I165" s="26"/>
      <c r="J165" s="26"/>
      <c r="K165" s="26"/>
      <c r="L165" s="26"/>
      <c r="M165" s="26"/>
      <c r="N165" s="26"/>
      <c r="O165" s="26"/>
      <c r="P165" s="26"/>
      <c r="Q165" s="26"/>
      <c r="R165" s="26"/>
      <c r="S165" s="26"/>
      <c r="T165" s="26"/>
      <c r="U165" s="26"/>
      <c r="V165" s="26"/>
      <c r="W165" s="26"/>
      <c r="X165" s="26"/>
    </row>
    <row r="166" spans="6:24">
      <c r="F166" s="26"/>
      <c r="G166" s="26"/>
      <c r="H166" s="26"/>
      <c r="I166" s="26"/>
      <c r="J166" s="26"/>
      <c r="K166" s="26"/>
      <c r="L166" s="26"/>
      <c r="M166" s="26"/>
      <c r="N166" s="26"/>
      <c r="O166" s="26"/>
      <c r="P166" s="26"/>
      <c r="Q166" s="26"/>
      <c r="R166" s="26"/>
      <c r="S166" s="26"/>
      <c r="T166" s="26"/>
      <c r="U166" s="26"/>
      <c r="V166" s="26"/>
      <c r="W166" s="26"/>
      <c r="X166" s="26"/>
    </row>
    <row r="167" spans="6:24">
      <c r="F167" s="26"/>
      <c r="G167" s="26"/>
      <c r="H167" s="26"/>
      <c r="I167" s="26"/>
      <c r="J167" s="26"/>
      <c r="K167" s="26"/>
      <c r="L167" s="26"/>
      <c r="M167" s="26"/>
      <c r="N167" s="26"/>
      <c r="O167" s="26"/>
      <c r="P167" s="26"/>
      <c r="Q167" s="26"/>
      <c r="R167" s="26"/>
      <c r="S167" s="26"/>
      <c r="T167" s="26"/>
      <c r="U167" s="26"/>
      <c r="V167" s="26"/>
      <c r="W167" s="26"/>
      <c r="X167" s="26"/>
    </row>
    <row r="168" spans="6:24">
      <c r="F168" s="26"/>
      <c r="G168" s="26"/>
      <c r="H168" s="26"/>
      <c r="I168" s="26"/>
      <c r="J168" s="26"/>
      <c r="K168" s="26"/>
      <c r="L168" s="26"/>
      <c r="M168" s="26"/>
      <c r="N168" s="26"/>
      <c r="O168" s="26"/>
      <c r="P168" s="26"/>
      <c r="Q168" s="26"/>
      <c r="R168" s="26"/>
      <c r="S168" s="26"/>
      <c r="T168" s="26"/>
      <c r="U168" s="26"/>
      <c r="V168" s="26"/>
      <c r="W168" s="26"/>
      <c r="X168" s="26"/>
    </row>
    <row r="169" spans="6:24">
      <c r="F169" s="26"/>
      <c r="G169" s="26"/>
      <c r="H169" s="26"/>
      <c r="I169" s="26"/>
      <c r="J169" s="26"/>
      <c r="K169" s="26"/>
      <c r="L169" s="26"/>
      <c r="M169" s="26"/>
      <c r="N169" s="26"/>
      <c r="O169" s="26"/>
      <c r="P169" s="26"/>
      <c r="Q169" s="26"/>
      <c r="R169" s="26"/>
      <c r="S169" s="26"/>
      <c r="T169" s="26"/>
      <c r="U169" s="26"/>
      <c r="V169" s="26"/>
      <c r="W169" s="26"/>
      <c r="X169" s="26"/>
    </row>
    <row r="170" spans="6:24">
      <c r="F170" s="26"/>
      <c r="G170" s="26"/>
      <c r="H170" s="26"/>
      <c r="I170" s="26"/>
      <c r="J170" s="26"/>
      <c r="K170" s="26"/>
      <c r="L170" s="26"/>
      <c r="M170" s="26"/>
      <c r="N170" s="26"/>
      <c r="O170" s="26"/>
      <c r="P170" s="26"/>
      <c r="Q170" s="26"/>
      <c r="R170" s="26"/>
      <c r="S170" s="26"/>
      <c r="T170" s="26"/>
      <c r="U170" s="26"/>
      <c r="V170" s="26"/>
      <c r="W170" s="26"/>
      <c r="X170" s="26"/>
    </row>
    <row r="171" spans="6:24">
      <c r="F171" s="26"/>
      <c r="G171" s="26"/>
      <c r="H171" s="26"/>
      <c r="I171" s="26"/>
      <c r="J171" s="26"/>
      <c r="K171" s="26"/>
      <c r="L171" s="26"/>
      <c r="M171" s="26"/>
      <c r="N171" s="26"/>
      <c r="O171" s="26"/>
      <c r="P171" s="26"/>
      <c r="Q171" s="26"/>
      <c r="R171" s="26"/>
      <c r="S171" s="26"/>
      <c r="T171" s="26"/>
      <c r="U171" s="26"/>
      <c r="V171" s="26"/>
      <c r="W171" s="26"/>
      <c r="X171" s="26"/>
    </row>
    <row r="172" spans="6:24">
      <c r="F172" s="26"/>
      <c r="G172" s="26"/>
      <c r="H172" s="26"/>
      <c r="I172" s="26"/>
      <c r="J172" s="26"/>
      <c r="K172" s="26"/>
      <c r="L172" s="26"/>
      <c r="M172" s="26"/>
      <c r="N172" s="26"/>
      <c r="O172" s="26"/>
      <c r="P172" s="26"/>
      <c r="Q172" s="26"/>
      <c r="R172" s="26"/>
      <c r="S172" s="26"/>
      <c r="T172" s="26"/>
      <c r="U172" s="26"/>
      <c r="V172" s="26"/>
      <c r="W172" s="26"/>
      <c r="X172" s="26"/>
    </row>
    <row r="173" spans="6:24">
      <c r="F173" s="26"/>
      <c r="G173" s="26"/>
      <c r="H173" s="26"/>
      <c r="I173" s="26"/>
      <c r="J173" s="26"/>
      <c r="K173" s="26"/>
      <c r="L173" s="26"/>
      <c r="M173" s="26"/>
      <c r="N173" s="26"/>
      <c r="O173" s="26"/>
      <c r="P173" s="26"/>
      <c r="Q173" s="26"/>
      <c r="R173" s="26"/>
      <c r="S173" s="26"/>
      <c r="T173" s="26"/>
      <c r="U173" s="26"/>
      <c r="V173" s="26"/>
      <c r="W173" s="26"/>
      <c r="X173" s="26"/>
    </row>
    <row r="174" spans="6:24">
      <c r="F174" s="26"/>
      <c r="G174" s="26"/>
      <c r="H174" s="26"/>
      <c r="I174" s="26"/>
      <c r="J174" s="26"/>
      <c r="K174" s="26"/>
      <c r="L174" s="26"/>
      <c r="M174" s="26"/>
      <c r="N174" s="26"/>
      <c r="O174" s="26"/>
      <c r="P174" s="26"/>
      <c r="Q174" s="26"/>
      <c r="R174" s="26"/>
      <c r="S174" s="26"/>
      <c r="T174" s="26"/>
      <c r="U174" s="26"/>
      <c r="V174" s="26"/>
      <c r="W174" s="26"/>
      <c r="X174" s="26"/>
    </row>
    <row r="175" spans="6:24">
      <c r="F175" s="26"/>
      <c r="G175" s="26"/>
      <c r="H175" s="26"/>
      <c r="I175" s="26"/>
      <c r="J175" s="26"/>
      <c r="K175" s="26"/>
      <c r="L175" s="26"/>
      <c r="M175" s="26"/>
      <c r="N175" s="26"/>
      <c r="O175" s="26"/>
      <c r="P175" s="26"/>
      <c r="Q175" s="26"/>
      <c r="R175" s="26"/>
      <c r="S175" s="26"/>
      <c r="T175" s="26"/>
      <c r="U175" s="26"/>
      <c r="V175" s="26"/>
      <c r="W175" s="26"/>
      <c r="X175" s="26"/>
    </row>
    <row r="176" spans="6:24">
      <c r="F176" s="26"/>
      <c r="G176" s="26"/>
      <c r="H176" s="26"/>
      <c r="I176" s="26"/>
      <c r="J176" s="26"/>
      <c r="K176" s="26"/>
      <c r="L176" s="26"/>
      <c r="M176" s="26"/>
      <c r="N176" s="26"/>
      <c r="O176" s="26"/>
      <c r="P176" s="26"/>
      <c r="Q176" s="26"/>
      <c r="R176" s="26"/>
      <c r="S176" s="26"/>
      <c r="T176" s="26"/>
      <c r="U176" s="26"/>
      <c r="V176" s="26"/>
      <c r="W176" s="26"/>
      <c r="X176" s="26"/>
    </row>
    <row r="177" spans="6:24">
      <c r="F177" s="26"/>
      <c r="G177" s="26"/>
      <c r="H177" s="26"/>
      <c r="I177" s="26"/>
      <c r="J177" s="26"/>
      <c r="K177" s="26"/>
      <c r="L177" s="26"/>
      <c r="M177" s="26"/>
      <c r="N177" s="26"/>
      <c r="O177" s="26"/>
      <c r="P177" s="26"/>
      <c r="Q177" s="26"/>
      <c r="R177" s="26"/>
      <c r="S177" s="26"/>
      <c r="T177" s="26"/>
      <c r="U177" s="26"/>
      <c r="V177" s="26"/>
      <c r="W177" s="26"/>
      <c r="X177" s="26"/>
    </row>
    <row r="178" spans="6:24">
      <c r="F178" s="26"/>
      <c r="G178" s="26"/>
      <c r="H178" s="26"/>
      <c r="I178" s="26"/>
      <c r="J178" s="26"/>
      <c r="K178" s="26"/>
      <c r="L178" s="26"/>
      <c r="M178" s="26"/>
      <c r="N178" s="26"/>
      <c r="O178" s="26"/>
      <c r="P178" s="26"/>
      <c r="Q178" s="26"/>
      <c r="R178" s="26"/>
      <c r="S178" s="26"/>
      <c r="T178" s="26"/>
      <c r="U178" s="26"/>
      <c r="V178" s="26"/>
      <c r="W178" s="26"/>
      <c r="X178" s="26"/>
    </row>
    <row r="179" spans="6:24">
      <c r="F179" s="26"/>
      <c r="G179" s="26"/>
      <c r="H179" s="26"/>
      <c r="I179" s="26"/>
      <c r="J179" s="26"/>
      <c r="K179" s="26"/>
      <c r="L179" s="26"/>
      <c r="M179" s="26"/>
      <c r="N179" s="26"/>
      <c r="O179" s="26"/>
      <c r="P179" s="26"/>
      <c r="Q179" s="26"/>
      <c r="R179" s="26"/>
      <c r="S179" s="26"/>
      <c r="T179" s="26"/>
      <c r="U179" s="26"/>
      <c r="V179" s="26"/>
      <c r="W179" s="26"/>
      <c r="X179" s="26"/>
    </row>
    <row r="180" spans="6:24">
      <c r="F180" s="26"/>
      <c r="G180" s="26"/>
      <c r="H180" s="26"/>
      <c r="I180" s="26"/>
      <c r="J180" s="26"/>
      <c r="K180" s="26"/>
      <c r="L180" s="26"/>
      <c r="M180" s="26"/>
      <c r="N180" s="26"/>
      <c r="O180" s="26"/>
      <c r="P180" s="26"/>
      <c r="Q180" s="26"/>
      <c r="R180" s="26"/>
      <c r="S180" s="26"/>
      <c r="T180" s="26"/>
      <c r="U180" s="26"/>
      <c r="V180" s="26"/>
      <c r="W180" s="26"/>
      <c r="X180" s="26"/>
    </row>
    <row r="181" spans="6:24">
      <c r="F181" s="26"/>
      <c r="G181" s="26"/>
      <c r="H181" s="26"/>
      <c r="I181" s="26"/>
      <c r="J181" s="26"/>
      <c r="K181" s="26"/>
      <c r="L181" s="26"/>
      <c r="M181" s="26"/>
      <c r="N181" s="26"/>
      <c r="O181" s="26"/>
      <c r="P181" s="26"/>
      <c r="Q181" s="26"/>
      <c r="R181" s="26"/>
      <c r="S181" s="26"/>
      <c r="T181" s="26"/>
      <c r="U181" s="26"/>
      <c r="V181" s="26"/>
      <c r="W181" s="26"/>
      <c r="X181" s="26"/>
    </row>
    <row r="182" spans="6:24">
      <c r="F182" s="26"/>
      <c r="G182" s="26"/>
      <c r="H182" s="26"/>
      <c r="I182" s="26"/>
      <c r="J182" s="26"/>
      <c r="K182" s="26"/>
      <c r="L182" s="26"/>
      <c r="M182" s="26"/>
      <c r="N182" s="26"/>
      <c r="O182" s="26"/>
      <c r="P182" s="26"/>
      <c r="Q182" s="26"/>
      <c r="R182" s="26"/>
      <c r="S182" s="26"/>
      <c r="T182" s="26"/>
      <c r="U182" s="26"/>
      <c r="V182" s="26"/>
      <c r="W182" s="26"/>
      <c r="X182" s="26"/>
    </row>
    <row r="183" spans="6:24">
      <c r="F183" s="26"/>
      <c r="G183" s="26"/>
      <c r="H183" s="26"/>
      <c r="I183" s="26"/>
      <c r="J183" s="26"/>
      <c r="K183" s="26"/>
      <c r="L183" s="26"/>
      <c r="M183" s="26"/>
      <c r="N183" s="26"/>
      <c r="O183" s="26"/>
      <c r="P183" s="26"/>
      <c r="Q183" s="26"/>
      <c r="R183" s="26"/>
      <c r="S183" s="26"/>
      <c r="T183" s="26"/>
      <c r="U183" s="26"/>
      <c r="V183" s="26"/>
      <c r="W183" s="26"/>
      <c r="X183" s="26"/>
    </row>
    <row r="184" spans="6:24">
      <c r="F184" s="26"/>
      <c r="G184" s="26"/>
      <c r="H184" s="26"/>
      <c r="I184" s="26"/>
      <c r="J184" s="26"/>
      <c r="K184" s="26"/>
      <c r="L184" s="26"/>
      <c r="M184" s="26"/>
      <c r="N184" s="26"/>
      <c r="O184" s="26"/>
      <c r="P184" s="26"/>
      <c r="Q184" s="26"/>
      <c r="R184" s="26"/>
      <c r="S184" s="26"/>
      <c r="T184" s="26"/>
      <c r="U184" s="26"/>
      <c r="V184" s="26"/>
      <c r="W184" s="26"/>
      <c r="X184" s="26"/>
    </row>
    <row r="185" spans="6:24">
      <c r="F185" s="26"/>
      <c r="G185" s="26"/>
      <c r="H185" s="26"/>
      <c r="I185" s="26"/>
      <c r="J185" s="26"/>
      <c r="K185" s="26"/>
      <c r="L185" s="26"/>
      <c r="M185" s="26"/>
      <c r="N185" s="26"/>
      <c r="O185" s="26"/>
      <c r="P185" s="26"/>
      <c r="Q185" s="26"/>
      <c r="R185" s="26"/>
      <c r="S185" s="26"/>
      <c r="T185" s="26"/>
      <c r="U185" s="26"/>
      <c r="V185" s="26"/>
      <c r="W185" s="26"/>
      <c r="X185" s="26"/>
    </row>
    <row r="186" spans="6:24">
      <c r="F186" s="26"/>
      <c r="G186" s="26"/>
      <c r="H186" s="26"/>
      <c r="I186" s="26"/>
      <c r="J186" s="26"/>
      <c r="K186" s="26"/>
      <c r="L186" s="26"/>
      <c r="M186" s="26"/>
      <c r="N186" s="26"/>
      <c r="O186" s="26"/>
      <c r="P186" s="26"/>
      <c r="Q186" s="26"/>
      <c r="R186" s="26"/>
      <c r="S186" s="26"/>
      <c r="T186" s="26"/>
      <c r="U186" s="26"/>
      <c r="V186" s="26"/>
      <c r="W186" s="26"/>
      <c r="X186" s="26"/>
    </row>
    <row r="187" spans="6:24">
      <c r="F187" s="26"/>
      <c r="G187" s="26"/>
      <c r="H187" s="26"/>
      <c r="I187" s="26"/>
      <c r="J187" s="26"/>
      <c r="K187" s="26"/>
      <c r="L187" s="26"/>
      <c r="M187" s="26"/>
      <c r="N187" s="26"/>
      <c r="O187" s="26"/>
      <c r="P187" s="26"/>
      <c r="Q187" s="26"/>
      <c r="R187" s="26"/>
      <c r="S187" s="26"/>
      <c r="T187" s="26"/>
      <c r="U187" s="26"/>
      <c r="V187" s="26"/>
      <c r="W187" s="26"/>
      <c r="X187" s="26"/>
    </row>
    <row r="188" spans="6:24">
      <c r="F188" s="26"/>
      <c r="G188" s="26"/>
      <c r="H188" s="26"/>
      <c r="I188" s="26"/>
      <c r="J188" s="26"/>
      <c r="K188" s="26"/>
      <c r="L188" s="26"/>
      <c r="M188" s="26"/>
      <c r="N188" s="26"/>
      <c r="O188" s="26"/>
      <c r="P188" s="26"/>
      <c r="Q188" s="26"/>
      <c r="R188" s="26"/>
      <c r="S188" s="26"/>
      <c r="T188" s="26"/>
      <c r="U188" s="26"/>
      <c r="V188" s="26"/>
      <c r="W188" s="26"/>
      <c r="X188" s="26"/>
    </row>
    <row r="189" spans="6:24">
      <c r="F189" s="26"/>
      <c r="G189" s="26"/>
      <c r="H189" s="26"/>
      <c r="I189" s="26"/>
      <c r="J189" s="26"/>
      <c r="K189" s="26"/>
      <c r="L189" s="26"/>
      <c r="M189" s="26"/>
      <c r="N189" s="26"/>
      <c r="O189" s="26"/>
      <c r="P189" s="26"/>
      <c r="Q189" s="26"/>
      <c r="R189" s="26"/>
      <c r="S189" s="26"/>
      <c r="T189" s="26"/>
      <c r="U189" s="26"/>
      <c r="V189" s="26"/>
      <c r="W189" s="26"/>
      <c r="X189" s="26"/>
    </row>
    <row r="190" spans="6:24">
      <c r="F190" s="26"/>
      <c r="G190" s="26"/>
      <c r="H190" s="26"/>
      <c r="I190" s="26"/>
      <c r="J190" s="26"/>
      <c r="K190" s="26"/>
      <c r="L190" s="26"/>
      <c r="M190" s="26"/>
      <c r="N190" s="26"/>
      <c r="O190" s="26"/>
      <c r="P190" s="26"/>
      <c r="Q190" s="26"/>
      <c r="R190" s="26"/>
      <c r="S190" s="26"/>
      <c r="T190" s="26"/>
      <c r="U190" s="26"/>
      <c r="V190" s="26"/>
      <c r="W190" s="26"/>
      <c r="X190" s="26"/>
    </row>
    <row r="191" spans="6:24">
      <c r="F191" s="26"/>
      <c r="G191" s="26"/>
      <c r="H191" s="26"/>
      <c r="I191" s="26"/>
      <c r="J191" s="26"/>
      <c r="K191" s="26"/>
      <c r="L191" s="26"/>
      <c r="M191" s="26"/>
      <c r="N191" s="26"/>
      <c r="O191" s="26"/>
      <c r="P191" s="26"/>
      <c r="Q191" s="26"/>
      <c r="R191" s="26"/>
      <c r="S191" s="26"/>
      <c r="T191" s="26"/>
      <c r="U191" s="26"/>
      <c r="V191" s="26"/>
      <c r="W191" s="26"/>
      <c r="X191" s="26"/>
    </row>
    <row r="192" spans="6:24">
      <c r="F192" s="26"/>
      <c r="G192" s="26"/>
      <c r="H192" s="26"/>
      <c r="I192" s="26"/>
      <c r="J192" s="26"/>
      <c r="K192" s="26"/>
      <c r="L192" s="26"/>
      <c r="M192" s="26"/>
      <c r="N192" s="26"/>
      <c r="O192" s="26"/>
      <c r="P192" s="26"/>
      <c r="Q192" s="26"/>
      <c r="R192" s="26"/>
      <c r="S192" s="26"/>
      <c r="T192" s="26"/>
      <c r="U192" s="26"/>
      <c r="V192" s="26"/>
      <c r="W192" s="26"/>
      <c r="X192" s="26"/>
    </row>
    <row r="193" spans="6:24">
      <c r="F193" s="26"/>
      <c r="G193" s="26"/>
      <c r="H193" s="26"/>
      <c r="I193" s="26"/>
      <c r="J193" s="26"/>
      <c r="K193" s="26"/>
      <c r="L193" s="26"/>
      <c r="M193" s="26"/>
      <c r="N193" s="26"/>
      <c r="O193" s="26"/>
      <c r="P193" s="26"/>
      <c r="Q193" s="26"/>
      <c r="R193" s="26"/>
      <c r="S193" s="26"/>
      <c r="T193" s="26"/>
      <c r="U193" s="26"/>
      <c r="V193" s="26"/>
      <c r="W193" s="26"/>
      <c r="X193" s="26"/>
    </row>
    <row r="194" spans="6:24">
      <c r="F194" s="26"/>
      <c r="G194" s="26"/>
      <c r="H194" s="26"/>
      <c r="I194" s="26"/>
      <c r="J194" s="26"/>
      <c r="K194" s="26"/>
      <c r="L194" s="26"/>
      <c r="M194" s="26"/>
      <c r="N194" s="26"/>
      <c r="O194" s="26"/>
      <c r="P194" s="26"/>
      <c r="Q194" s="26"/>
      <c r="R194" s="26"/>
      <c r="S194" s="26"/>
      <c r="T194" s="26"/>
      <c r="U194" s="26"/>
      <c r="V194" s="26"/>
      <c r="W194" s="26"/>
      <c r="X194" s="26"/>
    </row>
    <row r="195" spans="6:24">
      <c r="F195" s="26"/>
      <c r="G195" s="26"/>
      <c r="H195" s="26"/>
      <c r="I195" s="26"/>
      <c r="J195" s="26"/>
      <c r="K195" s="26"/>
      <c r="L195" s="26"/>
      <c r="M195" s="26"/>
      <c r="N195" s="26"/>
      <c r="O195" s="26"/>
      <c r="P195" s="26"/>
      <c r="Q195" s="26"/>
      <c r="R195" s="26"/>
      <c r="S195" s="26"/>
      <c r="T195" s="26"/>
      <c r="U195" s="26"/>
      <c r="V195" s="26"/>
      <c r="W195" s="26"/>
      <c r="X195" s="26"/>
    </row>
    <row r="196" spans="6:24">
      <c r="F196" s="26"/>
      <c r="G196" s="26"/>
      <c r="H196" s="26"/>
      <c r="I196" s="26"/>
      <c r="J196" s="26"/>
      <c r="K196" s="26"/>
      <c r="L196" s="26"/>
      <c r="M196" s="26"/>
      <c r="N196" s="26"/>
      <c r="O196" s="26"/>
      <c r="P196" s="26"/>
      <c r="Q196" s="26"/>
      <c r="R196" s="26"/>
      <c r="S196" s="26"/>
      <c r="T196" s="26"/>
      <c r="U196" s="26"/>
      <c r="V196" s="26"/>
      <c r="W196" s="26"/>
      <c r="X196" s="26"/>
    </row>
    <row r="197" spans="6:24">
      <c r="F197" s="26"/>
      <c r="G197" s="26"/>
      <c r="H197" s="26"/>
      <c r="I197" s="26"/>
      <c r="J197" s="26"/>
      <c r="K197" s="26"/>
      <c r="L197" s="26"/>
      <c r="M197" s="26"/>
      <c r="N197" s="26"/>
      <c r="O197" s="26"/>
      <c r="P197" s="26"/>
      <c r="Q197" s="26"/>
      <c r="R197" s="26"/>
      <c r="S197" s="26"/>
      <c r="T197" s="26"/>
      <c r="U197" s="26"/>
      <c r="V197" s="26"/>
      <c r="W197" s="26"/>
      <c r="X197" s="26"/>
    </row>
    <row r="198" spans="6:24">
      <c r="F198" s="26"/>
      <c r="G198" s="26"/>
      <c r="H198" s="26"/>
      <c r="I198" s="26"/>
      <c r="J198" s="26"/>
      <c r="K198" s="26"/>
      <c r="L198" s="26"/>
      <c r="M198" s="26"/>
      <c r="N198" s="26"/>
      <c r="O198" s="26"/>
      <c r="P198" s="26"/>
      <c r="Q198" s="26"/>
      <c r="R198" s="26"/>
      <c r="S198" s="26"/>
      <c r="T198" s="26"/>
      <c r="U198" s="26"/>
      <c r="V198" s="26"/>
      <c r="W198" s="26"/>
      <c r="X198" s="26"/>
    </row>
    <row r="199" spans="6:24">
      <c r="F199" s="26"/>
      <c r="G199" s="26"/>
      <c r="H199" s="26"/>
      <c r="I199" s="26"/>
      <c r="J199" s="26"/>
      <c r="K199" s="26"/>
      <c r="L199" s="26"/>
      <c r="M199" s="26"/>
      <c r="N199" s="26"/>
      <c r="O199" s="26"/>
      <c r="P199" s="26"/>
      <c r="Q199" s="26"/>
      <c r="R199" s="26"/>
      <c r="S199" s="26"/>
      <c r="T199" s="26"/>
      <c r="U199" s="26"/>
      <c r="V199" s="26"/>
      <c r="W199" s="26"/>
      <c r="X199" s="26"/>
    </row>
    <row r="200" spans="6:24">
      <c r="F200" s="26"/>
      <c r="G200" s="26"/>
      <c r="H200" s="26"/>
      <c r="I200" s="26"/>
      <c r="J200" s="26"/>
      <c r="K200" s="26"/>
      <c r="L200" s="26"/>
      <c r="M200" s="26"/>
      <c r="N200" s="26"/>
      <c r="O200" s="26"/>
      <c r="P200" s="26"/>
      <c r="Q200" s="26"/>
      <c r="R200" s="26"/>
      <c r="S200" s="26"/>
      <c r="T200" s="26"/>
      <c r="U200" s="26"/>
      <c r="V200" s="26"/>
      <c r="W200" s="26"/>
      <c r="X200" s="26"/>
    </row>
    <row r="201" spans="6:24">
      <c r="F201" s="26"/>
      <c r="G201" s="26"/>
      <c r="H201" s="26"/>
      <c r="I201" s="26"/>
      <c r="J201" s="26"/>
      <c r="K201" s="26"/>
      <c r="L201" s="26"/>
      <c r="M201" s="26"/>
      <c r="N201" s="26"/>
      <c r="O201" s="26"/>
      <c r="P201" s="26"/>
      <c r="Q201" s="26"/>
      <c r="R201" s="26"/>
      <c r="S201" s="26"/>
      <c r="T201" s="26"/>
      <c r="U201" s="26"/>
      <c r="V201" s="26"/>
      <c r="W201" s="26"/>
      <c r="X201" s="26"/>
    </row>
    <row r="202" spans="6:24">
      <c r="F202" s="26"/>
      <c r="G202" s="26"/>
      <c r="H202" s="26"/>
      <c r="I202" s="26"/>
      <c r="J202" s="26"/>
      <c r="K202" s="26"/>
      <c r="L202" s="26"/>
      <c r="M202" s="26"/>
      <c r="N202" s="26"/>
      <c r="O202" s="26"/>
      <c r="P202" s="26"/>
      <c r="Q202" s="26"/>
      <c r="R202" s="26"/>
      <c r="S202" s="26"/>
      <c r="T202" s="26"/>
      <c r="U202" s="26"/>
      <c r="V202" s="26"/>
      <c r="W202" s="26"/>
      <c r="X202" s="26"/>
    </row>
    <row r="203" spans="6:24">
      <c r="F203" s="26"/>
      <c r="G203" s="26"/>
      <c r="H203" s="26"/>
      <c r="I203" s="26"/>
      <c r="J203" s="26"/>
      <c r="K203" s="26"/>
      <c r="L203" s="26"/>
      <c r="M203" s="26"/>
      <c r="N203" s="26"/>
      <c r="O203" s="26"/>
      <c r="P203" s="26"/>
      <c r="Q203" s="26"/>
      <c r="R203" s="26"/>
      <c r="S203" s="26"/>
      <c r="T203" s="26"/>
      <c r="U203" s="26"/>
      <c r="V203" s="26"/>
      <c r="W203" s="26"/>
      <c r="X203" s="26"/>
    </row>
    <row r="204" spans="6:24">
      <c r="F204" s="26"/>
      <c r="G204" s="26"/>
      <c r="H204" s="26"/>
      <c r="I204" s="26"/>
      <c r="J204" s="26"/>
      <c r="K204" s="26"/>
      <c r="L204" s="26"/>
      <c r="M204" s="26"/>
      <c r="N204" s="26"/>
      <c r="O204" s="26"/>
      <c r="P204" s="26"/>
      <c r="Q204" s="26"/>
      <c r="R204" s="26"/>
      <c r="S204" s="26"/>
      <c r="T204" s="26"/>
      <c r="U204" s="26"/>
      <c r="V204" s="26"/>
      <c r="W204" s="26"/>
      <c r="X204" s="26"/>
    </row>
    <row r="205" spans="6:24">
      <c r="F205" s="26"/>
      <c r="G205" s="26"/>
      <c r="H205" s="26"/>
      <c r="I205" s="26"/>
      <c r="J205" s="26"/>
      <c r="K205" s="26"/>
      <c r="L205" s="26"/>
      <c r="M205" s="26"/>
      <c r="N205" s="26"/>
      <c r="O205" s="26"/>
      <c r="P205" s="26"/>
      <c r="Q205" s="26"/>
      <c r="R205" s="26"/>
      <c r="S205" s="26"/>
      <c r="T205" s="26"/>
      <c r="U205" s="26"/>
      <c r="V205" s="26"/>
      <c r="W205" s="26"/>
      <c r="X205" s="26"/>
    </row>
    <row r="206" spans="6:24">
      <c r="F206" s="26"/>
      <c r="G206" s="26"/>
      <c r="H206" s="26"/>
      <c r="I206" s="26"/>
      <c r="J206" s="26"/>
      <c r="K206" s="26"/>
      <c r="L206" s="26"/>
      <c r="M206" s="26"/>
      <c r="N206" s="26"/>
      <c r="O206" s="26"/>
      <c r="P206" s="26"/>
      <c r="Q206" s="26"/>
      <c r="R206" s="26"/>
      <c r="S206" s="26"/>
      <c r="T206" s="26"/>
      <c r="U206" s="26"/>
      <c r="V206" s="26"/>
      <c r="W206" s="26"/>
      <c r="X206" s="26"/>
    </row>
    <row r="207" spans="6:24">
      <c r="F207" s="26"/>
      <c r="G207" s="26"/>
      <c r="H207" s="26"/>
      <c r="I207" s="26"/>
      <c r="J207" s="26"/>
      <c r="K207" s="26"/>
      <c r="L207" s="26"/>
      <c r="M207" s="26"/>
      <c r="N207" s="26"/>
      <c r="O207" s="26"/>
      <c r="P207" s="26"/>
      <c r="Q207" s="26"/>
      <c r="R207" s="26"/>
      <c r="S207" s="26"/>
      <c r="T207" s="26"/>
      <c r="U207" s="26"/>
      <c r="V207" s="26"/>
      <c r="W207" s="26"/>
      <c r="X207" s="26"/>
    </row>
    <row r="208" spans="6:24">
      <c r="F208" s="26"/>
      <c r="G208" s="26"/>
      <c r="H208" s="26"/>
      <c r="I208" s="26"/>
      <c r="J208" s="26"/>
      <c r="K208" s="26"/>
      <c r="L208" s="26"/>
      <c r="M208" s="26"/>
      <c r="N208" s="26"/>
      <c r="O208" s="26"/>
      <c r="P208" s="26"/>
      <c r="Q208" s="26"/>
      <c r="R208" s="26"/>
      <c r="S208" s="26"/>
      <c r="T208" s="26"/>
      <c r="U208" s="26"/>
      <c r="V208" s="26"/>
      <c r="W208" s="26"/>
      <c r="X208" s="26"/>
    </row>
    <row r="209" spans="6:24">
      <c r="F209" s="26"/>
      <c r="G209" s="26"/>
      <c r="H209" s="26"/>
      <c r="I209" s="26"/>
      <c r="J209" s="26"/>
      <c r="K209" s="26"/>
      <c r="L209" s="26"/>
      <c r="M209" s="26"/>
      <c r="N209" s="26"/>
      <c r="O209" s="26"/>
      <c r="P209" s="26"/>
      <c r="Q209" s="26"/>
      <c r="R209" s="26"/>
      <c r="S209" s="26"/>
      <c r="T209" s="26"/>
      <c r="U209" s="26"/>
      <c r="V209" s="26"/>
      <c r="W209" s="26"/>
      <c r="X209" s="26"/>
    </row>
    <row r="210" spans="6:24">
      <c r="F210" s="26"/>
      <c r="G210" s="26"/>
      <c r="H210" s="26"/>
      <c r="I210" s="26"/>
      <c r="J210" s="26"/>
      <c r="K210" s="26"/>
      <c r="L210" s="26"/>
      <c r="M210" s="26"/>
      <c r="N210" s="26"/>
      <c r="O210" s="26"/>
      <c r="P210" s="26"/>
      <c r="Q210" s="26"/>
      <c r="R210" s="26"/>
      <c r="S210" s="26"/>
      <c r="T210" s="26"/>
      <c r="U210" s="26"/>
      <c r="V210" s="26"/>
      <c r="W210" s="26"/>
      <c r="X210" s="26"/>
    </row>
    <row r="211" spans="6:24">
      <c r="F211" s="26"/>
      <c r="G211" s="26"/>
      <c r="H211" s="26"/>
      <c r="I211" s="26"/>
      <c r="J211" s="26"/>
      <c r="K211" s="26"/>
      <c r="L211" s="26"/>
      <c r="M211" s="26"/>
      <c r="N211" s="26"/>
      <c r="O211" s="26"/>
      <c r="P211" s="26"/>
      <c r="Q211" s="26"/>
      <c r="R211" s="26"/>
      <c r="S211" s="26"/>
      <c r="T211" s="26"/>
      <c r="U211" s="26"/>
      <c r="V211" s="26"/>
      <c r="W211" s="26"/>
      <c r="X211" s="26"/>
    </row>
    <row r="212" spans="6:24">
      <c r="F212" s="26"/>
      <c r="G212" s="26"/>
      <c r="H212" s="26"/>
      <c r="I212" s="26"/>
      <c r="J212" s="26"/>
      <c r="K212" s="26"/>
      <c r="L212" s="26"/>
      <c r="M212" s="26"/>
      <c r="N212" s="26"/>
      <c r="O212" s="26"/>
      <c r="P212" s="26"/>
      <c r="Q212" s="26"/>
      <c r="R212" s="26"/>
      <c r="S212" s="26"/>
      <c r="T212" s="26"/>
      <c r="U212" s="26"/>
      <c r="V212" s="26"/>
      <c r="W212" s="26"/>
      <c r="X212" s="26"/>
    </row>
    <row r="213" spans="6:24">
      <c r="F213" s="26"/>
      <c r="G213" s="26"/>
      <c r="H213" s="26"/>
      <c r="I213" s="26"/>
      <c r="J213" s="26"/>
      <c r="K213" s="26"/>
      <c r="L213" s="26"/>
      <c r="M213" s="26"/>
      <c r="N213" s="26"/>
      <c r="O213" s="26"/>
      <c r="P213" s="26"/>
      <c r="Q213" s="26"/>
      <c r="R213" s="26"/>
      <c r="S213" s="26"/>
      <c r="T213" s="26"/>
      <c r="U213" s="26"/>
      <c r="V213" s="26"/>
      <c r="W213" s="26"/>
      <c r="X213" s="26"/>
    </row>
    <row r="214" spans="6:24">
      <c r="F214" s="26"/>
      <c r="G214" s="26"/>
      <c r="H214" s="26"/>
      <c r="I214" s="26"/>
      <c r="J214" s="26"/>
      <c r="K214" s="26"/>
      <c r="L214" s="26"/>
      <c r="M214" s="26"/>
      <c r="N214" s="26"/>
      <c r="O214" s="26"/>
      <c r="P214" s="26"/>
      <c r="Q214" s="26"/>
      <c r="R214" s="26"/>
      <c r="S214" s="26"/>
      <c r="T214" s="26"/>
      <c r="U214" s="26"/>
      <c r="V214" s="26"/>
      <c r="W214" s="26"/>
      <c r="X214" s="26"/>
    </row>
    <row r="215" spans="6:24">
      <c r="F215" s="26"/>
      <c r="G215" s="26"/>
      <c r="H215" s="26"/>
      <c r="I215" s="26"/>
      <c r="J215" s="26"/>
      <c r="K215" s="26"/>
      <c r="L215" s="26"/>
      <c r="M215" s="26"/>
      <c r="N215" s="26"/>
      <c r="O215" s="26"/>
      <c r="P215" s="26"/>
      <c r="Q215" s="26"/>
      <c r="R215" s="26"/>
      <c r="S215" s="26"/>
      <c r="T215" s="26"/>
      <c r="U215" s="26"/>
      <c r="V215" s="26"/>
      <c r="W215" s="26"/>
      <c r="X215" s="26"/>
    </row>
    <row r="216" spans="6:24">
      <c r="F216" s="26"/>
      <c r="G216" s="26"/>
      <c r="H216" s="26"/>
      <c r="I216" s="26"/>
      <c r="J216" s="26"/>
      <c r="K216" s="26"/>
      <c r="L216" s="26"/>
      <c r="M216" s="26"/>
      <c r="N216" s="26"/>
      <c r="O216" s="26"/>
      <c r="P216" s="26"/>
      <c r="Q216" s="26"/>
      <c r="R216" s="26"/>
      <c r="S216" s="26"/>
      <c r="T216" s="26"/>
      <c r="U216" s="26"/>
      <c r="V216" s="26"/>
      <c r="W216" s="26"/>
      <c r="X216" s="26"/>
    </row>
    <row r="217" spans="6:24">
      <c r="F217" s="26"/>
      <c r="G217" s="26"/>
      <c r="H217" s="26"/>
      <c r="I217" s="26"/>
      <c r="J217" s="26"/>
      <c r="K217" s="26"/>
      <c r="L217" s="26"/>
      <c r="M217" s="26"/>
      <c r="N217" s="26"/>
      <c r="O217" s="26"/>
      <c r="P217" s="26"/>
      <c r="Q217" s="26"/>
      <c r="R217" s="26"/>
      <c r="S217" s="26"/>
      <c r="T217" s="26"/>
      <c r="U217" s="26"/>
      <c r="V217" s="26"/>
      <c r="W217" s="26"/>
      <c r="X217" s="26"/>
    </row>
    <row r="218" spans="6:24">
      <c r="F218" s="26"/>
      <c r="G218" s="26"/>
      <c r="H218" s="26"/>
      <c r="I218" s="26"/>
      <c r="J218" s="26"/>
      <c r="K218" s="26"/>
      <c r="L218" s="26"/>
      <c r="M218" s="26"/>
      <c r="N218" s="26"/>
      <c r="O218" s="26"/>
      <c r="P218" s="26"/>
      <c r="Q218" s="26"/>
      <c r="R218" s="26"/>
      <c r="S218" s="26"/>
      <c r="T218" s="26"/>
      <c r="U218" s="26"/>
      <c r="V218" s="26"/>
      <c r="W218" s="26"/>
      <c r="X218" s="26"/>
    </row>
    <row r="219" spans="6:24">
      <c r="F219" s="26"/>
      <c r="G219" s="26"/>
      <c r="H219" s="26"/>
      <c r="I219" s="26"/>
      <c r="J219" s="26"/>
      <c r="K219" s="26"/>
      <c r="L219" s="26"/>
      <c r="M219" s="26"/>
      <c r="N219" s="26"/>
      <c r="O219" s="26"/>
      <c r="P219" s="26"/>
      <c r="Q219" s="26"/>
      <c r="R219" s="26"/>
      <c r="S219" s="26"/>
      <c r="T219" s="26"/>
      <c r="U219" s="26"/>
      <c r="V219" s="26"/>
      <c r="W219" s="26"/>
      <c r="X219" s="26"/>
    </row>
    <row r="220" spans="6:24">
      <c r="F220" s="26"/>
      <c r="G220" s="26"/>
      <c r="H220" s="26"/>
      <c r="I220" s="26"/>
      <c r="J220" s="26"/>
      <c r="K220" s="26"/>
      <c r="L220" s="26"/>
      <c r="M220" s="26"/>
      <c r="N220" s="26"/>
      <c r="O220" s="26"/>
      <c r="P220" s="26"/>
      <c r="Q220" s="26"/>
      <c r="R220" s="26"/>
      <c r="S220" s="26"/>
      <c r="T220" s="26"/>
      <c r="U220" s="26"/>
      <c r="V220" s="26"/>
      <c r="W220" s="26"/>
      <c r="X220" s="26"/>
    </row>
    <row r="221" spans="6:24">
      <c r="F221" s="26"/>
      <c r="G221" s="26"/>
      <c r="H221" s="26"/>
      <c r="I221" s="26"/>
      <c r="J221" s="26"/>
      <c r="K221" s="26"/>
      <c r="L221" s="26"/>
      <c r="M221" s="26"/>
      <c r="N221" s="26"/>
      <c r="O221" s="26"/>
      <c r="P221" s="26"/>
      <c r="Q221" s="26"/>
      <c r="R221" s="26"/>
      <c r="S221" s="26"/>
      <c r="T221" s="26"/>
      <c r="U221" s="26"/>
      <c r="V221" s="26"/>
      <c r="W221" s="26"/>
      <c r="X221" s="26"/>
    </row>
    <row r="222" spans="6:24">
      <c r="F222" s="26"/>
      <c r="G222" s="26"/>
      <c r="H222" s="26"/>
      <c r="I222" s="26"/>
      <c r="J222" s="26"/>
      <c r="K222" s="26"/>
      <c r="L222" s="26"/>
      <c r="M222" s="26"/>
      <c r="N222" s="26"/>
      <c r="O222" s="26"/>
      <c r="P222" s="26"/>
      <c r="Q222" s="26"/>
      <c r="R222" s="26"/>
      <c r="S222" s="26"/>
      <c r="T222" s="26"/>
      <c r="U222" s="26"/>
      <c r="V222" s="26"/>
      <c r="W222" s="26"/>
      <c r="X222" s="26"/>
    </row>
    <row r="223" spans="6:24">
      <c r="F223" s="26"/>
      <c r="G223" s="26"/>
      <c r="H223" s="26"/>
      <c r="I223" s="26"/>
      <c r="J223" s="26"/>
      <c r="K223" s="26"/>
      <c r="L223" s="26"/>
      <c r="M223" s="26"/>
      <c r="N223" s="26"/>
      <c r="O223" s="26"/>
      <c r="P223" s="26"/>
      <c r="Q223" s="26"/>
      <c r="R223" s="26"/>
      <c r="S223" s="26"/>
      <c r="T223" s="26"/>
      <c r="U223" s="26"/>
      <c r="V223" s="26"/>
      <c r="W223" s="26"/>
      <c r="X223" s="26"/>
    </row>
    <row r="224" spans="6:24">
      <c r="F224" s="26"/>
      <c r="G224" s="26"/>
      <c r="H224" s="26"/>
      <c r="I224" s="26"/>
      <c r="J224" s="26"/>
      <c r="K224" s="26"/>
      <c r="L224" s="26"/>
      <c r="M224" s="26"/>
      <c r="N224" s="26"/>
      <c r="O224" s="26"/>
      <c r="P224" s="26"/>
      <c r="Q224" s="26"/>
      <c r="R224" s="26"/>
      <c r="S224" s="26"/>
      <c r="T224" s="26"/>
      <c r="U224" s="26"/>
      <c r="V224" s="26"/>
      <c r="W224" s="26"/>
      <c r="X224" s="26"/>
    </row>
    <row r="225" spans="6:24">
      <c r="F225" s="26"/>
      <c r="G225" s="26"/>
      <c r="H225" s="26"/>
      <c r="I225" s="26"/>
      <c r="J225" s="26"/>
      <c r="K225" s="26"/>
      <c r="L225" s="26"/>
      <c r="M225" s="26"/>
      <c r="N225" s="26"/>
      <c r="O225" s="26"/>
      <c r="P225" s="26"/>
      <c r="Q225" s="26"/>
      <c r="R225" s="26"/>
      <c r="S225" s="26"/>
      <c r="T225" s="26"/>
      <c r="U225" s="26"/>
      <c r="V225" s="26"/>
      <c r="W225" s="26"/>
      <c r="X225" s="26"/>
    </row>
    <row r="226" spans="6:24">
      <c r="F226" s="26"/>
      <c r="G226" s="26"/>
      <c r="H226" s="26"/>
      <c r="I226" s="26"/>
      <c r="J226" s="26"/>
      <c r="K226" s="26"/>
      <c r="L226" s="26"/>
      <c r="M226" s="26"/>
      <c r="N226" s="26"/>
      <c r="O226" s="26"/>
      <c r="P226" s="26"/>
      <c r="Q226" s="26"/>
      <c r="R226" s="26"/>
      <c r="S226" s="26"/>
      <c r="T226" s="26"/>
      <c r="U226" s="26"/>
      <c r="V226" s="26"/>
      <c r="W226" s="26"/>
      <c r="X226" s="26"/>
    </row>
    <row r="227" spans="6:24">
      <c r="F227" s="26"/>
      <c r="G227" s="26"/>
      <c r="H227" s="26"/>
      <c r="I227" s="26"/>
      <c r="J227" s="26"/>
      <c r="K227" s="26"/>
      <c r="L227" s="26"/>
      <c r="M227" s="26"/>
      <c r="N227" s="26"/>
      <c r="O227" s="26"/>
      <c r="P227" s="26"/>
      <c r="Q227" s="26"/>
      <c r="R227" s="26"/>
      <c r="S227" s="26"/>
      <c r="T227" s="26"/>
      <c r="U227" s="26"/>
      <c r="V227" s="26"/>
      <c r="W227" s="26"/>
      <c r="X227" s="26"/>
    </row>
    <row r="228" spans="6:24">
      <c r="F228" s="26"/>
      <c r="G228" s="26"/>
      <c r="H228" s="26"/>
      <c r="I228" s="26"/>
      <c r="J228" s="26"/>
      <c r="K228" s="26"/>
      <c r="L228" s="26"/>
      <c r="M228" s="26"/>
      <c r="N228" s="26"/>
      <c r="O228" s="26"/>
      <c r="P228" s="26"/>
      <c r="Q228" s="26"/>
      <c r="R228" s="26"/>
      <c r="S228" s="26"/>
      <c r="T228" s="26"/>
      <c r="U228" s="26"/>
      <c r="V228" s="26"/>
      <c r="W228" s="26"/>
      <c r="X228" s="26"/>
    </row>
    <row r="229" spans="6:24">
      <c r="F229" s="26"/>
      <c r="G229" s="26"/>
      <c r="H229" s="26"/>
      <c r="I229" s="26"/>
      <c r="J229" s="26"/>
      <c r="K229" s="26"/>
      <c r="L229" s="26"/>
      <c r="M229" s="26"/>
      <c r="N229" s="26"/>
      <c r="O229" s="26"/>
      <c r="P229" s="26"/>
      <c r="Q229" s="26"/>
      <c r="R229" s="26"/>
      <c r="S229" s="26"/>
      <c r="T229" s="26"/>
      <c r="U229" s="26"/>
      <c r="V229" s="26"/>
      <c r="W229" s="26"/>
      <c r="X229" s="26"/>
    </row>
    <row r="230" spans="6:24">
      <c r="F230" s="26"/>
      <c r="G230" s="26"/>
      <c r="H230" s="26"/>
      <c r="I230" s="26"/>
      <c r="J230" s="26"/>
      <c r="K230" s="26"/>
      <c r="L230" s="26"/>
      <c r="M230" s="26"/>
      <c r="N230" s="26"/>
      <c r="O230" s="26"/>
      <c r="P230" s="26"/>
      <c r="Q230" s="26"/>
      <c r="R230" s="26"/>
      <c r="S230" s="26"/>
      <c r="T230" s="26"/>
      <c r="U230" s="26"/>
      <c r="V230" s="26"/>
      <c r="W230" s="26"/>
      <c r="X230" s="26"/>
    </row>
    <row r="231" spans="6:24">
      <c r="F231" s="26"/>
      <c r="G231" s="26"/>
      <c r="H231" s="26"/>
      <c r="I231" s="26"/>
      <c r="J231" s="26"/>
      <c r="K231" s="26"/>
      <c r="L231" s="26"/>
      <c r="M231" s="26"/>
      <c r="N231" s="26"/>
      <c r="O231" s="26"/>
      <c r="P231" s="26"/>
      <c r="Q231" s="26"/>
      <c r="R231" s="26"/>
      <c r="S231" s="26"/>
      <c r="T231" s="26"/>
      <c r="U231" s="26"/>
      <c r="V231" s="26"/>
      <c r="W231" s="26"/>
      <c r="X231" s="26"/>
    </row>
    <row r="232" spans="6:24">
      <c r="F232" s="26"/>
      <c r="G232" s="26"/>
      <c r="H232" s="26"/>
      <c r="I232" s="26"/>
      <c r="J232" s="26"/>
      <c r="K232" s="26"/>
      <c r="L232" s="26"/>
      <c r="M232" s="26"/>
      <c r="N232" s="26"/>
      <c r="O232" s="26"/>
      <c r="P232" s="26"/>
      <c r="Q232" s="26"/>
      <c r="R232" s="26"/>
      <c r="S232" s="26"/>
      <c r="T232" s="26"/>
      <c r="U232" s="26"/>
      <c r="V232" s="26"/>
      <c r="W232" s="26"/>
      <c r="X232" s="26"/>
    </row>
    <row r="233" spans="6:24">
      <c r="F233" s="26"/>
      <c r="G233" s="26"/>
      <c r="H233" s="26"/>
      <c r="I233" s="26"/>
      <c r="J233" s="26"/>
      <c r="K233" s="26"/>
      <c r="L233" s="26"/>
      <c r="M233" s="26"/>
      <c r="N233" s="26"/>
      <c r="O233" s="26"/>
      <c r="P233" s="26"/>
      <c r="Q233" s="26"/>
      <c r="R233" s="26"/>
      <c r="S233" s="26"/>
      <c r="T233" s="26"/>
      <c r="U233" s="26"/>
      <c r="V233" s="26"/>
      <c r="W233" s="26"/>
      <c r="X233" s="26"/>
    </row>
    <row r="234" spans="6:24">
      <c r="F234" s="26"/>
      <c r="G234" s="26"/>
      <c r="H234" s="26"/>
      <c r="I234" s="26"/>
      <c r="J234" s="26"/>
      <c r="K234" s="26"/>
      <c r="L234" s="26"/>
      <c r="M234" s="26"/>
      <c r="N234" s="26"/>
      <c r="O234" s="26"/>
      <c r="P234" s="26"/>
      <c r="Q234" s="26"/>
      <c r="R234" s="26"/>
      <c r="S234" s="26"/>
      <c r="T234" s="26"/>
      <c r="U234" s="26"/>
      <c r="V234" s="26"/>
      <c r="W234" s="26"/>
      <c r="X234" s="26"/>
    </row>
    <row r="235" spans="6:24">
      <c r="F235" s="26"/>
      <c r="G235" s="26"/>
      <c r="H235" s="26"/>
      <c r="I235" s="26"/>
      <c r="J235" s="26"/>
      <c r="K235" s="26"/>
      <c r="L235" s="26"/>
      <c r="M235" s="26"/>
      <c r="N235" s="26"/>
      <c r="O235" s="26"/>
      <c r="P235" s="26"/>
      <c r="Q235" s="26"/>
      <c r="R235" s="26"/>
      <c r="S235" s="26"/>
      <c r="T235" s="26"/>
      <c r="U235" s="26"/>
      <c r="V235" s="26"/>
      <c r="W235" s="26"/>
      <c r="X235" s="26"/>
    </row>
    <row r="236" spans="6:24">
      <c r="F236" s="26"/>
      <c r="G236" s="26"/>
      <c r="H236" s="26"/>
      <c r="I236" s="26"/>
      <c r="J236" s="26"/>
      <c r="K236" s="26"/>
      <c r="L236" s="26"/>
      <c r="M236" s="26"/>
      <c r="N236" s="26"/>
      <c r="O236" s="26"/>
      <c r="P236" s="26"/>
      <c r="Q236" s="26"/>
      <c r="R236" s="26"/>
      <c r="S236" s="26"/>
      <c r="T236" s="26"/>
      <c r="U236" s="26"/>
      <c r="V236" s="26"/>
      <c r="W236" s="26"/>
      <c r="X236" s="26"/>
    </row>
    <row r="237" spans="6:24">
      <c r="F237" s="26"/>
      <c r="G237" s="26"/>
      <c r="H237" s="26"/>
      <c r="I237" s="26"/>
      <c r="J237" s="26"/>
      <c r="K237" s="26"/>
      <c r="L237" s="26"/>
      <c r="M237" s="26"/>
      <c r="N237" s="26"/>
      <c r="O237" s="26"/>
      <c r="P237" s="26"/>
      <c r="Q237" s="26"/>
      <c r="R237" s="26"/>
      <c r="S237" s="26"/>
      <c r="T237" s="26"/>
      <c r="U237" s="26"/>
      <c r="V237" s="26"/>
      <c r="W237" s="26"/>
      <c r="X237" s="26"/>
    </row>
    <row r="238" spans="6:24">
      <c r="F238" s="26"/>
      <c r="G238" s="26"/>
      <c r="H238" s="26"/>
      <c r="I238" s="26"/>
      <c r="J238" s="26"/>
      <c r="K238" s="26"/>
      <c r="L238" s="26"/>
      <c r="M238" s="26"/>
      <c r="N238" s="26"/>
      <c r="O238" s="26"/>
      <c r="P238" s="26"/>
      <c r="Q238" s="26"/>
      <c r="R238" s="26"/>
      <c r="S238" s="26"/>
      <c r="T238" s="26"/>
      <c r="U238" s="26"/>
      <c r="V238" s="26"/>
      <c r="W238" s="26"/>
      <c r="X238" s="26"/>
    </row>
    <row r="239" spans="6:24">
      <c r="F239" s="26"/>
      <c r="G239" s="26"/>
      <c r="H239" s="26"/>
      <c r="I239" s="26"/>
      <c r="J239" s="26"/>
      <c r="K239" s="26"/>
      <c r="L239" s="26"/>
      <c r="M239" s="26"/>
      <c r="N239" s="26"/>
      <c r="O239" s="26"/>
      <c r="P239" s="26"/>
      <c r="Q239" s="26"/>
      <c r="R239" s="26"/>
      <c r="S239" s="26"/>
      <c r="T239" s="26"/>
      <c r="U239" s="26"/>
      <c r="V239" s="26"/>
      <c r="W239" s="26"/>
      <c r="X239" s="26"/>
    </row>
    <row r="240" spans="6:24">
      <c r="F240" s="26"/>
      <c r="G240" s="26"/>
      <c r="H240" s="26"/>
      <c r="I240" s="26"/>
      <c r="J240" s="26"/>
      <c r="K240" s="26"/>
      <c r="L240" s="26"/>
      <c r="M240" s="26"/>
      <c r="N240" s="26"/>
      <c r="O240" s="26"/>
      <c r="P240" s="26"/>
      <c r="Q240" s="26"/>
      <c r="R240" s="26"/>
      <c r="S240" s="26"/>
      <c r="T240" s="26"/>
      <c r="U240" s="26"/>
      <c r="V240" s="26"/>
      <c r="W240" s="26"/>
      <c r="X240" s="26"/>
    </row>
    <row r="241" spans="6:24">
      <c r="F241" s="26"/>
      <c r="G241" s="26"/>
      <c r="H241" s="26"/>
      <c r="I241" s="26"/>
      <c r="J241" s="26"/>
      <c r="K241" s="26"/>
      <c r="L241" s="26"/>
      <c r="M241" s="26"/>
      <c r="N241" s="26"/>
      <c r="O241" s="26"/>
      <c r="P241" s="26"/>
      <c r="Q241" s="26"/>
      <c r="R241" s="26"/>
      <c r="S241" s="26"/>
      <c r="T241" s="26"/>
      <c r="U241" s="26"/>
      <c r="V241" s="26"/>
      <c r="W241" s="26"/>
      <c r="X241" s="26"/>
    </row>
    <row r="242" spans="6:24">
      <c r="F242" s="26"/>
      <c r="G242" s="26"/>
      <c r="H242" s="26"/>
      <c r="I242" s="26"/>
      <c r="J242" s="26"/>
      <c r="K242" s="26"/>
      <c r="L242" s="26"/>
      <c r="M242" s="26"/>
      <c r="N242" s="26"/>
      <c r="O242" s="26"/>
      <c r="P242" s="26"/>
      <c r="Q242" s="26"/>
      <c r="R242" s="26"/>
      <c r="S242" s="26"/>
      <c r="T242" s="26"/>
      <c r="U242" s="26"/>
      <c r="V242" s="26"/>
      <c r="W242" s="26"/>
      <c r="X242" s="26"/>
    </row>
    <row r="243" spans="6:24">
      <c r="F243" s="26"/>
      <c r="G243" s="26"/>
      <c r="H243" s="26"/>
      <c r="I243" s="26"/>
      <c r="J243" s="26"/>
      <c r="K243" s="26"/>
      <c r="L243" s="26"/>
      <c r="M243" s="26"/>
      <c r="N243" s="26"/>
      <c r="O243" s="26"/>
      <c r="P243" s="26"/>
      <c r="Q243" s="26"/>
      <c r="R243" s="26"/>
      <c r="S243" s="26"/>
      <c r="T243" s="26"/>
      <c r="U243" s="26"/>
      <c r="V243" s="26"/>
      <c r="W243" s="26"/>
      <c r="X243" s="26"/>
    </row>
    <row r="244" spans="6:24">
      <c r="F244" s="26"/>
      <c r="G244" s="26"/>
      <c r="H244" s="26"/>
      <c r="I244" s="26"/>
      <c r="J244" s="26"/>
      <c r="K244" s="26"/>
      <c r="L244" s="26"/>
      <c r="M244" s="26"/>
      <c r="N244" s="26"/>
      <c r="O244" s="26"/>
      <c r="P244" s="26"/>
      <c r="Q244" s="26"/>
      <c r="R244" s="26"/>
      <c r="S244" s="26"/>
      <c r="T244" s="26"/>
      <c r="U244" s="26"/>
      <c r="V244" s="26"/>
      <c r="W244" s="26"/>
      <c r="X244" s="26"/>
    </row>
    <row r="245" spans="6:24">
      <c r="F245" s="26"/>
      <c r="G245" s="26"/>
      <c r="H245" s="26"/>
      <c r="I245" s="26"/>
      <c r="J245" s="26"/>
      <c r="K245" s="26"/>
      <c r="L245" s="26"/>
      <c r="M245" s="26"/>
      <c r="N245" s="26"/>
      <c r="O245" s="26"/>
      <c r="P245" s="26"/>
      <c r="Q245" s="26"/>
      <c r="R245" s="26"/>
      <c r="S245" s="26"/>
      <c r="T245" s="26"/>
      <c r="U245" s="26"/>
      <c r="V245" s="26"/>
      <c r="W245" s="26"/>
      <c r="X245" s="26"/>
    </row>
    <row r="246" spans="6:24">
      <c r="F246" s="26"/>
      <c r="G246" s="26"/>
      <c r="H246" s="26"/>
      <c r="I246" s="26"/>
      <c r="J246" s="26"/>
      <c r="K246" s="26"/>
      <c r="L246" s="26"/>
      <c r="M246" s="26"/>
      <c r="N246" s="26"/>
      <c r="O246" s="26"/>
      <c r="P246" s="26"/>
      <c r="Q246" s="26"/>
      <c r="R246" s="26"/>
      <c r="S246" s="26"/>
      <c r="T246" s="26"/>
      <c r="U246" s="26"/>
      <c r="V246" s="26"/>
      <c r="W246" s="26"/>
      <c r="X246" s="26"/>
    </row>
    <row r="247" spans="6:24">
      <c r="F247" s="26"/>
      <c r="G247" s="26"/>
      <c r="H247" s="26"/>
      <c r="I247" s="26"/>
      <c r="J247" s="26"/>
      <c r="K247" s="26"/>
      <c r="L247" s="26"/>
      <c r="M247" s="26"/>
      <c r="N247" s="26"/>
      <c r="O247" s="26"/>
      <c r="P247" s="26"/>
      <c r="Q247" s="26"/>
      <c r="R247" s="26"/>
      <c r="S247" s="26"/>
      <c r="T247" s="26"/>
      <c r="U247" s="26"/>
      <c r="V247" s="26"/>
      <c r="W247" s="26"/>
      <c r="X247" s="26"/>
    </row>
    <row r="248" spans="6:24">
      <c r="F248" s="26"/>
      <c r="G248" s="26"/>
      <c r="H248" s="26"/>
      <c r="I248" s="26"/>
      <c r="J248" s="26"/>
      <c r="K248" s="26"/>
      <c r="L248" s="26"/>
      <c r="M248" s="26"/>
      <c r="N248" s="26"/>
      <c r="O248" s="26"/>
      <c r="P248" s="26"/>
      <c r="Q248" s="26"/>
      <c r="R248" s="26"/>
      <c r="S248" s="26"/>
      <c r="T248" s="26"/>
      <c r="U248" s="26"/>
      <c r="V248" s="26"/>
      <c r="W248" s="26"/>
      <c r="X248" s="26"/>
    </row>
    <row r="249" spans="6:24">
      <c r="F249" s="26"/>
      <c r="G249" s="26"/>
      <c r="H249" s="26"/>
      <c r="I249" s="26"/>
      <c r="J249" s="26"/>
      <c r="K249" s="26"/>
      <c r="L249" s="26"/>
      <c r="M249" s="26"/>
      <c r="N249" s="26"/>
      <c r="O249" s="26"/>
      <c r="P249" s="26"/>
      <c r="Q249" s="26"/>
      <c r="R249" s="26"/>
      <c r="S249" s="26"/>
      <c r="T249" s="26"/>
      <c r="U249" s="26"/>
      <c r="V249" s="26"/>
      <c r="W249" s="26"/>
      <c r="X249" s="26"/>
    </row>
    <row r="250" spans="6:24">
      <c r="F250" s="26"/>
      <c r="G250" s="26"/>
      <c r="H250" s="26"/>
      <c r="I250" s="26"/>
      <c r="J250" s="26"/>
      <c r="K250" s="26"/>
      <c r="L250" s="26"/>
      <c r="M250" s="26"/>
      <c r="N250" s="26"/>
      <c r="O250" s="26"/>
      <c r="P250" s="26"/>
      <c r="Q250" s="26"/>
      <c r="R250" s="26"/>
      <c r="S250" s="26"/>
      <c r="T250" s="26"/>
      <c r="U250" s="26"/>
      <c r="V250" s="26"/>
      <c r="W250" s="26"/>
      <c r="X250" s="26"/>
    </row>
    <row r="251" spans="6:24">
      <c r="F251" s="26"/>
      <c r="G251" s="26"/>
      <c r="H251" s="26"/>
      <c r="I251" s="26"/>
      <c r="J251" s="26"/>
      <c r="K251" s="26"/>
      <c r="L251" s="26"/>
      <c r="M251" s="26"/>
      <c r="N251" s="26"/>
      <c r="O251" s="26"/>
      <c r="P251" s="26"/>
      <c r="Q251" s="26"/>
      <c r="R251" s="26"/>
      <c r="S251" s="26"/>
      <c r="T251" s="26"/>
      <c r="U251" s="26"/>
      <c r="V251" s="26"/>
      <c r="W251" s="26"/>
      <c r="X251" s="26"/>
    </row>
    <row r="252" spans="6:24">
      <c r="F252" s="26"/>
      <c r="G252" s="26"/>
      <c r="H252" s="26"/>
      <c r="I252" s="26"/>
      <c r="J252" s="26"/>
      <c r="K252" s="26"/>
      <c r="L252" s="26"/>
      <c r="M252" s="26"/>
      <c r="N252" s="26"/>
      <c r="O252" s="26"/>
      <c r="P252" s="26"/>
      <c r="Q252" s="26"/>
      <c r="R252" s="26"/>
      <c r="S252" s="26"/>
      <c r="T252" s="26"/>
      <c r="U252" s="26"/>
      <c r="V252" s="26"/>
      <c r="W252" s="26"/>
      <c r="X252" s="26"/>
    </row>
    <row r="253" spans="6:24">
      <c r="F253" s="26"/>
      <c r="G253" s="26"/>
      <c r="H253" s="26"/>
      <c r="I253" s="26"/>
      <c r="J253" s="26"/>
      <c r="K253" s="26"/>
      <c r="L253" s="26"/>
      <c r="M253" s="26"/>
      <c r="N253" s="26"/>
      <c r="O253" s="26"/>
      <c r="P253" s="26"/>
      <c r="Q253" s="26"/>
      <c r="R253" s="26"/>
      <c r="S253" s="26"/>
      <c r="T253" s="26"/>
      <c r="U253" s="26"/>
      <c r="V253" s="26"/>
      <c r="W253" s="26"/>
      <c r="X253" s="26"/>
    </row>
    <row r="254" spans="6:24">
      <c r="F254" s="26"/>
      <c r="G254" s="26"/>
      <c r="H254" s="26"/>
      <c r="I254" s="26"/>
      <c r="J254" s="26"/>
      <c r="K254" s="26"/>
      <c r="L254" s="26"/>
      <c r="M254" s="26"/>
      <c r="N254" s="26"/>
      <c r="O254" s="26"/>
      <c r="P254" s="26"/>
      <c r="Q254" s="26"/>
      <c r="R254" s="26"/>
      <c r="S254" s="26"/>
      <c r="T254" s="26"/>
      <c r="U254" s="26"/>
      <c r="V254" s="26"/>
      <c r="W254" s="26"/>
      <c r="X254" s="26"/>
    </row>
    <row r="255" spans="6:24">
      <c r="F255" s="26"/>
      <c r="G255" s="26"/>
      <c r="H255" s="26"/>
      <c r="I255" s="26"/>
      <c r="J255" s="26"/>
      <c r="K255" s="26"/>
      <c r="L255" s="26"/>
      <c r="M255" s="26"/>
      <c r="N255" s="26"/>
      <c r="O255" s="26"/>
      <c r="P255" s="26"/>
      <c r="Q255" s="26"/>
      <c r="R255" s="26"/>
      <c r="S255" s="26"/>
      <c r="T255" s="26"/>
      <c r="U255" s="26"/>
      <c r="V255" s="26"/>
      <c r="W255" s="26"/>
      <c r="X255" s="26"/>
    </row>
    <row r="256" spans="6:24">
      <c r="F256" s="26"/>
      <c r="G256" s="26"/>
      <c r="H256" s="26"/>
      <c r="I256" s="26"/>
      <c r="J256" s="26"/>
      <c r="K256" s="26"/>
      <c r="L256" s="26"/>
      <c r="M256" s="26"/>
      <c r="N256" s="26"/>
      <c r="O256" s="26"/>
      <c r="P256" s="26"/>
      <c r="Q256" s="26"/>
      <c r="R256" s="26"/>
      <c r="S256" s="26"/>
      <c r="T256" s="26"/>
      <c r="U256" s="26"/>
      <c r="V256" s="26"/>
      <c r="W256" s="26"/>
      <c r="X256" s="26"/>
    </row>
    <row r="257" spans="6:24">
      <c r="F257" s="26"/>
      <c r="G257" s="26"/>
      <c r="H257" s="26"/>
      <c r="I257" s="26"/>
      <c r="J257" s="26"/>
      <c r="K257" s="26"/>
      <c r="L257" s="26"/>
      <c r="M257" s="26"/>
      <c r="N257" s="26"/>
      <c r="O257" s="26"/>
      <c r="P257" s="26"/>
      <c r="Q257" s="26"/>
      <c r="R257" s="26"/>
      <c r="S257" s="26"/>
      <c r="T257" s="26"/>
      <c r="U257" s="26"/>
      <c r="V257" s="26"/>
      <c r="W257" s="26"/>
      <c r="X257" s="26"/>
    </row>
    <row r="258" spans="6:24">
      <c r="F258" s="26"/>
      <c r="G258" s="26"/>
      <c r="H258" s="26"/>
      <c r="I258" s="26"/>
      <c r="J258" s="26"/>
      <c r="K258" s="26"/>
      <c r="L258" s="26"/>
      <c r="M258" s="26"/>
      <c r="N258" s="26"/>
      <c r="O258" s="26"/>
      <c r="P258" s="26"/>
      <c r="Q258" s="26"/>
      <c r="R258" s="26"/>
      <c r="S258" s="26"/>
      <c r="T258" s="26"/>
      <c r="U258" s="26"/>
      <c r="V258" s="26"/>
      <c r="W258" s="26"/>
      <c r="X258" s="26"/>
    </row>
    <row r="259" spans="6:24">
      <c r="F259" s="26"/>
      <c r="G259" s="26"/>
      <c r="H259" s="26"/>
      <c r="I259" s="26"/>
      <c r="J259" s="26"/>
      <c r="K259" s="26"/>
      <c r="L259" s="26"/>
      <c r="M259" s="26"/>
      <c r="N259" s="26"/>
      <c r="O259" s="26"/>
      <c r="P259" s="26"/>
      <c r="Q259" s="26"/>
      <c r="R259" s="26"/>
      <c r="S259" s="26"/>
      <c r="T259" s="26"/>
      <c r="U259" s="26"/>
      <c r="V259" s="26"/>
      <c r="W259" s="26"/>
      <c r="X259" s="26"/>
    </row>
    <row r="260" spans="6:24">
      <c r="F260" s="26"/>
      <c r="G260" s="26"/>
      <c r="H260" s="26"/>
      <c r="I260" s="26"/>
      <c r="J260" s="26"/>
      <c r="K260" s="26"/>
      <c r="L260" s="26"/>
      <c r="M260" s="26"/>
      <c r="N260" s="26"/>
      <c r="O260" s="26"/>
      <c r="P260" s="26"/>
      <c r="Q260" s="26"/>
      <c r="R260" s="26"/>
      <c r="S260" s="26"/>
      <c r="T260" s="26"/>
      <c r="U260" s="26"/>
      <c r="V260" s="26"/>
      <c r="W260" s="26"/>
      <c r="X260" s="26"/>
    </row>
    <row r="261" spans="6:24">
      <c r="F261" s="26"/>
      <c r="G261" s="26"/>
      <c r="H261" s="26"/>
      <c r="I261" s="26"/>
      <c r="J261" s="26"/>
      <c r="K261" s="26"/>
      <c r="L261" s="26"/>
      <c r="M261" s="26"/>
      <c r="N261" s="26"/>
      <c r="O261" s="26"/>
      <c r="P261" s="26"/>
      <c r="Q261" s="26"/>
      <c r="R261" s="26"/>
      <c r="S261" s="26"/>
      <c r="T261" s="26"/>
      <c r="U261" s="26"/>
      <c r="V261" s="26"/>
      <c r="W261" s="26"/>
      <c r="X261" s="26"/>
    </row>
    <row r="262" spans="6:24">
      <c r="F262" s="26"/>
      <c r="G262" s="26"/>
      <c r="H262" s="26"/>
      <c r="I262" s="26"/>
      <c r="J262" s="26"/>
      <c r="K262" s="26"/>
      <c r="L262" s="26"/>
      <c r="M262" s="26"/>
      <c r="N262" s="26"/>
      <c r="O262" s="26"/>
      <c r="P262" s="26"/>
      <c r="Q262" s="26"/>
      <c r="R262" s="26"/>
      <c r="S262" s="26"/>
      <c r="T262" s="26"/>
      <c r="U262" s="26"/>
      <c r="V262" s="26"/>
      <c r="W262" s="26"/>
      <c r="X262" s="26"/>
    </row>
    <row r="263" spans="6:24">
      <c r="F263" s="26"/>
      <c r="G263" s="26"/>
      <c r="H263" s="26"/>
      <c r="I263" s="26"/>
      <c r="J263" s="26"/>
      <c r="K263" s="26"/>
      <c r="L263" s="26"/>
      <c r="M263" s="26"/>
      <c r="N263" s="26"/>
      <c r="O263" s="26"/>
      <c r="P263" s="26"/>
      <c r="Q263" s="26"/>
      <c r="R263" s="26"/>
      <c r="S263" s="26"/>
      <c r="T263" s="26"/>
      <c r="U263" s="26"/>
      <c r="V263" s="26"/>
      <c r="W263" s="26"/>
      <c r="X263" s="26"/>
    </row>
    <row r="264" spans="6:24">
      <c r="F264" s="26"/>
      <c r="G264" s="26"/>
      <c r="H264" s="26"/>
      <c r="I264" s="26"/>
      <c r="J264" s="26"/>
      <c r="K264" s="26"/>
      <c r="L264" s="26"/>
      <c r="M264" s="26"/>
      <c r="N264" s="26"/>
      <c r="O264" s="26"/>
      <c r="P264" s="26"/>
      <c r="Q264" s="26"/>
      <c r="R264" s="26"/>
      <c r="S264" s="26"/>
      <c r="T264" s="26"/>
      <c r="U264" s="26"/>
      <c r="V264" s="26"/>
      <c r="W264" s="26"/>
      <c r="X264" s="26"/>
    </row>
    <row r="265" spans="6:24">
      <c r="F265" s="26"/>
      <c r="G265" s="26"/>
      <c r="H265" s="26"/>
      <c r="I265" s="26"/>
      <c r="J265" s="26"/>
      <c r="K265" s="26"/>
      <c r="L265" s="26"/>
      <c r="M265" s="26"/>
      <c r="N265" s="26"/>
      <c r="O265" s="26"/>
      <c r="P265" s="26"/>
      <c r="Q265" s="26"/>
      <c r="R265" s="26"/>
      <c r="S265" s="26"/>
      <c r="T265" s="26"/>
      <c r="U265" s="26"/>
      <c r="V265" s="26"/>
      <c r="W265" s="26"/>
      <c r="X265" s="26"/>
    </row>
    <row r="266" spans="6:24">
      <c r="F266" s="26"/>
      <c r="G266" s="26"/>
      <c r="H266" s="26"/>
      <c r="I266" s="26"/>
      <c r="J266" s="26"/>
      <c r="K266" s="26"/>
      <c r="L266" s="26"/>
      <c r="M266" s="26"/>
      <c r="N266" s="26"/>
      <c r="O266" s="26"/>
      <c r="P266" s="26"/>
      <c r="Q266" s="26"/>
      <c r="R266" s="26"/>
      <c r="S266" s="26"/>
      <c r="T266" s="26"/>
      <c r="U266" s="26"/>
      <c r="V266" s="26"/>
      <c r="W266" s="26"/>
      <c r="X266" s="26"/>
    </row>
    <row r="267" spans="6:24">
      <c r="F267" s="26"/>
      <c r="G267" s="26"/>
      <c r="H267" s="26"/>
      <c r="I267" s="26"/>
      <c r="J267" s="26"/>
      <c r="K267" s="26"/>
      <c r="L267" s="26"/>
      <c r="M267" s="26"/>
      <c r="N267" s="26"/>
      <c r="O267" s="26"/>
      <c r="P267" s="26"/>
      <c r="Q267" s="26"/>
      <c r="R267" s="26"/>
      <c r="S267" s="26"/>
      <c r="T267" s="26"/>
      <c r="U267" s="26"/>
      <c r="V267" s="26"/>
      <c r="W267" s="26"/>
      <c r="X267" s="26"/>
    </row>
    <row r="268" spans="6:24">
      <c r="F268" s="26"/>
      <c r="G268" s="26"/>
      <c r="H268" s="26"/>
      <c r="I268" s="26"/>
      <c r="J268" s="26"/>
      <c r="K268" s="26"/>
      <c r="L268" s="26"/>
      <c r="M268" s="26"/>
      <c r="N268" s="26"/>
      <c r="O268" s="26"/>
      <c r="P268" s="26"/>
      <c r="Q268" s="26"/>
      <c r="R268" s="26"/>
      <c r="S268" s="26"/>
      <c r="T268" s="26"/>
      <c r="U268" s="26"/>
      <c r="V268" s="26"/>
      <c r="W268" s="26"/>
      <c r="X268" s="26"/>
    </row>
    <row r="269" spans="6:24">
      <c r="F269" s="26"/>
      <c r="G269" s="26"/>
      <c r="H269" s="26"/>
      <c r="I269" s="26"/>
      <c r="J269" s="26"/>
      <c r="K269" s="26"/>
      <c r="L269" s="26"/>
      <c r="M269" s="26"/>
      <c r="N269" s="26"/>
      <c r="O269" s="26"/>
      <c r="P269" s="26"/>
      <c r="Q269" s="26"/>
      <c r="R269" s="26"/>
      <c r="S269" s="26"/>
      <c r="T269" s="26"/>
      <c r="U269" s="26"/>
      <c r="V269" s="26"/>
      <c r="W269" s="26"/>
      <c r="X269" s="26"/>
    </row>
    <row r="270" spans="6:24">
      <c r="F270" s="26"/>
      <c r="G270" s="26"/>
      <c r="H270" s="26"/>
      <c r="I270" s="26"/>
      <c r="J270" s="26"/>
      <c r="K270" s="26"/>
      <c r="L270" s="26"/>
      <c r="M270" s="26"/>
      <c r="N270" s="26"/>
      <c r="O270" s="26"/>
      <c r="P270" s="26"/>
      <c r="Q270" s="26"/>
      <c r="R270" s="26"/>
      <c r="S270" s="26"/>
      <c r="T270" s="26"/>
      <c r="U270" s="26"/>
      <c r="V270" s="26"/>
      <c r="W270" s="26"/>
      <c r="X270" s="26"/>
    </row>
    <row r="271" spans="6:24">
      <c r="F271" s="26"/>
      <c r="G271" s="26"/>
      <c r="H271" s="26"/>
      <c r="I271" s="26"/>
      <c r="J271" s="26"/>
      <c r="K271" s="26"/>
      <c r="L271" s="26"/>
      <c r="M271" s="26"/>
      <c r="N271" s="26"/>
      <c r="O271" s="26"/>
      <c r="P271" s="26"/>
      <c r="Q271" s="26"/>
      <c r="R271" s="26"/>
      <c r="S271" s="26"/>
      <c r="T271" s="26"/>
      <c r="U271" s="26"/>
      <c r="V271" s="26"/>
      <c r="W271" s="26"/>
      <c r="X271" s="26"/>
    </row>
    <row r="272" spans="6:24">
      <c r="F272" s="26"/>
      <c r="G272" s="26"/>
      <c r="H272" s="26"/>
      <c r="I272" s="26"/>
      <c r="J272" s="26"/>
      <c r="K272" s="26"/>
      <c r="L272" s="26"/>
      <c r="M272" s="26"/>
      <c r="N272" s="26"/>
      <c r="O272" s="26"/>
      <c r="P272" s="26"/>
      <c r="Q272" s="26"/>
      <c r="R272" s="26"/>
      <c r="S272" s="26"/>
      <c r="T272" s="26"/>
      <c r="U272" s="26"/>
      <c r="V272" s="26"/>
      <c r="W272" s="26"/>
      <c r="X272" s="26"/>
    </row>
    <row r="273" spans="6:24">
      <c r="F273" s="26"/>
      <c r="G273" s="26"/>
      <c r="H273" s="26"/>
      <c r="I273" s="26"/>
      <c r="J273" s="26"/>
      <c r="K273" s="26"/>
      <c r="L273" s="26"/>
      <c r="M273" s="26"/>
      <c r="N273" s="26"/>
      <c r="O273" s="26"/>
      <c r="P273" s="26"/>
      <c r="Q273" s="26"/>
      <c r="R273" s="26"/>
      <c r="S273" s="26"/>
      <c r="T273" s="26"/>
      <c r="U273" s="26"/>
      <c r="V273" s="26"/>
      <c r="W273" s="26"/>
      <c r="X273" s="26"/>
    </row>
    <row r="274" spans="6:24">
      <c r="F274" s="26"/>
      <c r="G274" s="26"/>
      <c r="H274" s="26"/>
      <c r="I274" s="26"/>
      <c r="J274" s="26"/>
      <c r="K274" s="26"/>
      <c r="L274" s="26"/>
      <c r="M274" s="26"/>
      <c r="N274" s="26"/>
      <c r="O274" s="26"/>
      <c r="P274" s="26"/>
      <c r="Q274" s="26"/>
      <c r="R274" s="26"/>
      <c r="S274" s="26"/>
      <c r="T274" s="26"/>
      <c r="U274" s="26"/>
      <c r="V274" s="26"/>
      <c r="W274" s="26"/>
      <c r="X274" s="26"/>
    </row>
    <row r="275" spans="6:24">
      <c r="F275" s="26"/>
      <c r="G275" s="26"/>
      <c r="H275" s="26"/>
      <c r="I275" s="26"/>
      <c r="J275" s="26"/>
      <c r="K275" s="26"/>
      <c r="L275" s="26"/>
      <c r="M275" s="26"/>
      <c r="N275" s="26"/>
      <c r="O275" s="26"/>
      <c r="P275" s="26"/>
      <c r="Q275" s="26"/>
      <c r="R275" s="26"/>
      <c r="S275" s="26"/>
      <c r="T275" s="26"/>
      <c r="U275" s="26"/>
      <c r="V275" s="26"/>
      <c r="W275" s="26"/>
      <c r="X275" s="26"/>
    </row>
    <row r="276" spans="6:24">
      <c r="F276" s="26"/>
      <c r="G276" s="26"/>
      <c r="H276" s="26"/>
      <c r="I276" s="26"/>
      <c r="J276" s="26"/>
      <c r="K276" s="26"/>
      <c r="L276" s="26"/>
      <c r="M276" s="26"/>
      <c r="N276" s="26"/>
      <c r="O276" s="26"/>
      <c r="P276" s="26"/>
      <c r="Q276" s="26"/>
      <c r="R276" s="26"/>
      <c r="S276" s="26"/>
      <c r="T276" s="26"/>
      <c r="U276" s="26"/>
      <c r="V276" s="26"/>
      <c r="W276" s="26"/>
      <c r="X276" s="26"/>
    </row>
    <row r="277" spans="6:24">
      <c r="F277" s="26"/>
      <c r="G277" s="26"/>
      <c r="H277" s="26"/>
      <c r="I277" s="26"/>
      <c r="J277" s="26"/>
      <c r="K277" s="26"/>
      <c r="L277" s="26"/>
      <c r="M277" s="26"/>
      <c r="N277" s="26"/>
      <c r="O277" s="26"/>
      <c r="P277" s="26"/>
      <c r="Q277" s="26"/>
      <c r="R277" s="26"/>
      <c r="S277" s="26"/>
      <c r="T277" s="26"/>
      <c r="U277" s="26"/>
      <c r="V277" s="26"/>
      <c r="W277" s="26"/>
      <c r="X277" s="26"/>
    </row>
    <row r="278" spans="6:24">
      <c r="F278" s="26"/>
      <c r="G278" s="26"/>
      <c r="H278" s="26"/>
      <c r="I278" s="26"/>
      <c r="J278" s="26"/>
      <c r="K278" s="26"/>
      <c r="L278" s="26"/>
      <c r="M278" s="26"/>
      <c r="N278" s="26"/>
      <c r="O278" s="26"/>
      <c r="P278" s="26"/>
      <c r="Q278" s="26"/>
      <c r="R278" s="26"/>
      <c r="S278" s="26"/>
      <c r="T278" s="26"/>
      <c r="U278" s="26"/>
      <c r="V278" s="26"/>
      <c r="W278" s="26"/>
      <c r="X278" s="26"/>
    </row>
    <row r="279" spans="6:24">
      <c r="F279" s="26"/>
      <c r="G279" s="26"/>
      <c r="H279" s="26"/>
      <c r="I279" s="26"/>
      <c r="J279" s="26"/>
      <c r="K279" s="26"/>
      <c r="L279" s="26"/>
      <c r="M279" s="26"/>
      <c r="N279" s="26"/>
      <c r="O279" s="26"/>
      <c r="P279" s="26"/>
      <c r="Q279" s="26"/>
      <c r="R279" s="26"/>
      <c r="S279" s="26"/>
      <c r="T279" s="26"/>
      <c r="U279" s="26"/>
      <c r="V279" s="26"/>
      <c r="W279" s="26"/>
      <c r="X279" s="26"/>
    </row>
    <row r="280" spans="6:24">
      <c r="F280" s="26"/>
      <c r="G280" s="26"/>
      <c r="H280" s="26"/>
      <c r="I280" s="26"/>
      <c r="J280" s="26"/>
      <c r="K280" s="26"/>
      <c r="L280" s="26"/>
      <c r="M280" s="26"/>
      <c r="N280" s="26"/>
      <c r="O280" s="26"/>
      <c r="P280" s="26"/>
      <c r="Q280" s="26"/>
      <c r="R280" s="26"/>
      <c r="S280" s="26"/>
      <c r="T280" s="26"/>
      <c r="U280" s="26"/>
      <c r="V280" s="26"/>
      <c r="W280" s="26"/>
      <c r="X280" s="26"/>
    </row>
    <row r="281" spans="6:24">
      <c r="F281" s="26"/>
      <c r="G281" s="26"/>
      <c r="H281" s="26"/>
      <c r="I281" s="26"/>
      <c r="J281" s="26"/>
      <c r="K281" s="26"/>
      <c r="L281" s="26"/>
      <c r="M281" s="26"/>
      <c r="N281" s="26"/>
      <c r="O281" s="26"/>
      <c r="P281" s="26"/>
      <c r="Q281" s="26"/>
      <c r="R281" s="26"/>
      <c r="S281" s="26"/>
      <c r="T281" s="26"/>
      <c r="U281" s="26"/>
      <c r="V281" s="26"/>
      <c r="W281" s="26"/>
      <c r="X281" s="26"/>
    </row>
    <row r="282" spans="6:24">
      <c r="F282" s="26"/>
      <c r="G282" s="26"/>
      <c r="H282" s="26"/>
      <c r="I282" s="26"/>
      <c r="J282" s="26"/>
      <c r="K282" s="26"/>
      <c r="L282" s="26"/>
      <c r="M282" s="26"/>
      <c r="N282" s="26"/>
      <c r="O282" s="26"/>
      <c r="P282" s="26"/>
      <c r="Q282" s="26"/>
      <c r="R282" s="26"/>
      <c r="S282" s="26"/>
      <c r="T282" s="26"/>
      <c r="U282" s="26"/>
      <c r="V282" s="26"/>
      <c r="W282" s="26"/>
      <c r="X282" s="26"/>
    </row>
    <row r="283" spans="6:24">
      <c r="F283" s="26"/>
      <c r="G283" s="26"/>
      <c r="H283" s="26"/>
      <c r="I283" s="26"/>
      <c r="J283" s="26"/>
      <c r="K283" s="26"/>
      <c r="L283" s="26"/>
      <c r="M283" s="26"/>
      <c r="N283" s="26"/>
      <c r="O283" s="26"/>
      <c r="P283" s="26"/>
      <c r="Q283" s="26"/>
      <c r="R283" s="26"/>
      <c r="S283" s="26"/>
      <c r="T283" s="26"/>
      <c r="U283" s="26"/>
      <c r="V283" s="26"/>
      <c r="W283" s="26"/>
      <c r="X283" s="26"/>
    </row>
    <row r="284" spans="6:24">
      <c r="F284" s="26"/>
      <c r="G284" s="26"/>
      <c r="H284" s="26"/>
      <c r="I284" s="26"/>
      <c r="J284" s="26"/>
      <c r="K284" s="26"/>
      <c r="L284" s="26"/>
      <c r="M284" s="26"/>
      <c r="N284" s="26"/>
      <c r="O284" s="26"/>
      <c r="P284" s="26"/>
      <c r="Q284" s="26"/>
      <c r="R284" s="26"/>
      <c r="S284" s="26"/>
      <c r="T284" s="26"/>
      <c r="U284" s="26"/>
      <c r="V284" s="26"/>
      <c r="W284" s="26"/>
      <c r="X284" s="26"/>
    </row>
    <row r="285" spans="6:24">
      <c r="F285" s="26"/>
      <c r="G285" s="26"/>
      <c r="H285" s="26"/>
      <c r="I285" s="26"/>
      <c r="J285" s="26"/>
      <c r="K285" s="26"/>
      <c r="L285" s="26"/>
      <c r="M285" s="26"/>
      <c r="N285" s="26"/>
      <c r="O285" s="26"/>
      <c r="P285" s="26"/>
      <c r="Q285" s="26"/>
      <c r="R285" s="26"/>
      <c r="S285" s="26"/>
      <c r="T285" s="26"/>
      <c r="U285" s="26"/>
      <c r="V285" s="26"/>
      <c r="W285" s="26"/>
      <c r="X285" s="26"/>
    </row>
    <row r="286" spans="6:24">
      <c r="F286" s="26"/>
      <c r="G286" s="26"/>
      <c r="H286" s="26"/>
      <c r="I286" s="26"/>
      <c r="J286" s="26"/>
      <c r="K286" s="26"/>
      <c r="L286" s="26"/>
      <c r="M286" s="26"/>
      <c r="N286" s="26"/>
      <c r="O286" s="26"/>
      <c r="P286" s="26"/>
      <c r="Q286" s="26"/>
      <c r="R286" s="26"/>
      <c r="S286" s="26"/>
      <c r="T286" s="26"/>
      <c r="U286" s="26"/>
      <c r="V286" s="26"/>
      <c r="W286" s="26"/>
      <c r="X286" s="26"/>
    </row>
    <row r="287" spans="6:24">
      <c r="F287" s="26"/>
      <c r="G287" s="26"/>
      <c r="H287" s="26"/>
      <c r="I287" s="26"/>
      <c r="J287" s="26"/>
      <c r="K287" s="26"/>
      <c r="L287" s="26"/>
      <c r="M287" s="26"/>
      <c r="N287" s="26"/>
      <c r="O287" s="26"/>
      <c r="P287" s="26"/>
      <c r="Q287" s="26"/>
      <c r="R287" s="26"/>
      <c r="S287" s="26"/>
      <c r="T287" s="26"/>
      <c r="U287" s="26"/>
      <c r="V287" s="26"/>
      <c r="W287" s="26"/>
      <c r="X287" s="26"/>
    </row>
    <row r="288" spans="6:24">
      <c r="F288" s="26"/>
      <c r="G288" s="26"/>
      <c r="H288" s="26"/>
      <c r="I288" s="26"/>
      <c r="J288" s="26"/>
      <c r="K288" s="26"/>
      <c r="L288" s="26"/>
      <c r="M288" s="26"/>
      <c r="N288" s="26"/>
      <c r="O288" s="26"/>
      <c r="P288" s="26"/>
      <c r="Q288" s="26"/>
      <c r="R288" s="26"/>
      <c r="S288" s="26"/>
      <c r="T288" s="26"/>
      <c r="U288" s="26"/>
      <c r="V288" s="26"/>
      <c r="W288" s="26"/>
      <c r="X288" s="26"/>
    </row>
    <row r="289" spans="6:24">
      <c r="F289" s="26"/>
      <c r="G289" s="26"/>
      <c r="H289" s="26"/>
      <c r="I289" s="26"/>
      <c r="J289" s="26"/>
      <c r="K289" s="26"/>
      <c r="L289" s="26"/>
      <c r="M289" s="26"/>
      <c r="N289" s="26"/>
      <c r="O289" s="26"/>
      <c r="P289" s="26"/>
      <c r="Q289" s="26"/>
      <c r="R289" s="26"/>
      <c r="S289" s="26"/>
      <c r="T289" s="26"/>
      <c r="U289" s="26"/>
      <c r="V289" s="26"/>
      <c r="W289" s="26"/>
      <c r="X289" s="26"/>
    </row>
    <row r="290" spans="6:24">
      <c r="F290" s="26"/>
      <c r="G290" s="26"/>
      <c r="H290" s="26"/>
      <c r="I290" s="26"/>
      <c r="J290" s="26"/>
      <c r="K290" s="26"/>
      <c r="L290" s="26"/>
      <c r="M290" s="26"/>
      <c r="N290" s="26"/>
      <c r="O290" s="26"/>
      <c r="P290" s="26"/>
      <c r="Q290" s="26"/>
      <c r="R290" s="26"/>
      <c r="S290" s="26"/>
      <c r="T290" s="26"/>
      <c r="U290" s="26"/>
      <c r="V290" s="26"/>
      <c r="W290" s="26"/>
      <c r="X290" s="26"/>
    </row>
    <row r="291" spans="6:24">
      <c r="F291" s="26"/>
      <c r="G291" s="26"/>
      <c r="H291" s="26"/>
      <c r="I291" s="26"/>
      <c r="J291" s="26"/>
      <c r="K291" s="26"/>
      <c r="L291" s="26"/>
      <c r="M291" s="26"/>
      <c r="N291" s="26"/>
      <c r="O291" s="26"/>
      <c r="P291" s="26"/>
      <c r="Q291" s="26"/>
      <c r="R291" s="26"/>
      <c r="S291" s="26"/>
      <c r="T291" s="26"/>
      <c r="U291" s="26"/>
      <c r="V291" s="26"/>
      <c r="W291" s="26"/>
      <c r="X291" s="26"/>
    </row>
    <row r="292" spans="6:24">
      <c r="F292" s="26"/>
      <c r="G292" s="26"/>
      <c r="H292" s="26"/>
      <c r="I292" s="26"/>
      <c r="J292" s="26"/>
      <c r="K292" s="26"/>
      <c r="L292" s="26"/>
      <c r="M292" s="26"/>
      <c r="N292" s="26"/>
      <c r="O292" s="26"/>
      <c r="P292" s="26"/>
      <c r="Q292" s="26"/>
      <c r="R292" s="26"/>
      <c r="S292" s="26"/>
      <c r="T292" s="26"/>
      <c r="U292" s="26"/>
      <c r="V292" s="26"/>
      <c r="W292" s="26"/>
      <c r="X292" s="26"/>
    </row>
    <row r="293" spans="6:24">
      <c r="F293" s="26"/>
      <c r="G293" s="26"/>
      <c r="H293" s="26"/>
      <c r="I293" s="26"/>
      <c r="J293" s="26"/>
      <c r="K293" s="26"/>
      <c r="L293" s="26"/>
      <c r="M293" s="26"/>
      <c r="N293" s="26"/>
      <c r="O293" s="26"/>
      <c r="P293" s="26"/>
      <c r="Q293" s="26"/>
      <c r="R293" s="26"/>
      <c r="S293" s="26"/>
      <c r="T293" s="26"/>
      <c r="U293" s="26"/>
      <c r="V293" s="26"/>
      <c r="W293" s="26"/>
      <c r="X293" s="26"/>
    </row>
    <row r="294" spans="6:24">
      <c r="F294" s="26"/>
      <c r="G294" s="26"/>
      <c r="H294" s="26"/>
      <c r="I294" s="26"/>
      <c r="J294" s="26"/>
      <c r="K294" s="26"/>
      <c r="L294" s="26"/>
      <c r="M294" s="26"/>
      <c r="N294" s="26"/>
      <c r="O294" s="26"/>
      <c r="P294" s="26"/>
      <c r="Q294" s="26"/>
      <c r="R294" s="26"/>
      <c r="S294" s="26"/>
      <c r="T294" s="26"/>
      <c r="U294" s="26"/>
      <c r="V294" s="26"/>
      <c r="W294" s="26"/>
      <c r="X294" s="26"/>
    </row>
    <row r="295" spans="6:24">
      <c r="F295" s="26"/>
      <c r="G295" s="26"/>
      <c r="H295" s="26"/>
      <c r="I295" s="26"/>
      <c r="J295" s="26"/>
      <c r="K295" s="26"/>
      <c r="L295" s="26"/>
      <c r="M295" s="26"/>
      <c r="N295" s="26"/>
      <c r="O295" s="26"/>
      <c r="P295" s="26"/>
      <c r="Q295" s="26"/>
      <c r="R295" s="26"/>
      <c r="S295" s="26"/>
      <c r="T295" s="26"/>
      <c r="U295" s="26"/>
      <c r="V295" s="26"/>
      <c r="W295" s="26"/>
      <c r="X295" s="26"/>
    </row>
    <row r="296" spans="6:24">
      <c r="F296" s="26"/>
      <c r="G296" s="26"/>
      <c r="H296" s="26"/>
      <c r="I296" s="26"/>
      <c r="J296" s="26"/>
      <c r="K296" s="26"/>
      <c r="L296" s="26"/>
      <c r="M296" s="26"/>
      <c r="N296" s="26"/>
      <c r="O296" s="26"/>
      <c r="P296" s="26"/>
      <c r="Q296" s="26"/>
      <c r="R296" s="26"/>
      <c r="S296" s="26"/>
      <c r="T296" s="26"/>
      <c r="U296" s="26"/>
      <c r="V296" s="26"/>
      <c r="W296" s="26"/>
      <c r="X296" s="26"/>
    </row>
    <row r="297" spans="6:24">
      <c r="F297" s="26"/>
      <c r="G297" s="26"/>
      <c r="H297" s="26"/>
      <c r="I297" s="26"/>
      <c r="J297" s="26"/>
      <c r="K297" s="26"/>
      <c r="L297" s="26"/>
      <c r="M297" s="26"/>
      <c r="N297" s="26"/>
      <c r="O297" s="26"/>
      <c r="P297" s="26"/>
      <c r="Q297" s="26"/>
      <c r="R297" s="26"/>
      <c r="S297" s="26"/>
      <c r="T297" s="26"/>
      <c r="U297" s="26"/>
      <c r="V297" s="26"/>
      <c r="W297" s="26"/>
      <c r="X297" s="26"/>
    </row>
    <row r="298" spans="6:24">
      <c r="F298" s="26"/>
      <c r="G298" s="26"/>
      <c r="H298" s="26"/>
      <c r="I298" s="26"/>
      <c r="J298" s="26"/>
      <c r="K298" s="26"/>
      <c r="L298" s="26"/>
      <c r="M298" s="26"/>
      <c r="N298" s="26"/>
      <c r="O298" s="26"/>
      <c r="P298" s="26"/>
      <c r="Q298" s="26"/>
      <c r="R298" s="26"/>
      <c r="S298" s="26"/>
      <c r="T298" s="26"/>
      <c r="U298" s="26"/>
      <c r="V298" s="26"/>
      <c r="W298" s="26"/>
      <c r="X298" s="26"/>
    </row>
    <row r="299" spans="6:24">
      <c r="F299" s="26"/>
      <c r="G299" s="26"/>
      <c r="H299" s="26"/>
      <c r="I299" s="26"/>
      <c r="J299" s="26"/>
      <c r="K299" s="26"/>
      <c r="L299" s="26"/>
      <c r="M299" s="26"/>
      <c r="N299" s="26"/>
      <c r="O299" s="26"/>
      <c r="P299" s="26"/>
      <c r="Q299" s="26"/>
      <c r="R299" s="26"/>
      <c r="S299" s="26"/>
      <c r="T299" s="26"/>
      <c r="U299" s="26"/>
      <c r="V299" s="26"/>
      <c r="W299" s="26"/>
      <c r="X299" s="26"/>
    </row>
    <row r="300" spans="6:24">
      <c r="F300" s="26"/>
      <c r="G300" s="26"/>
      <c r="H300" s="26"/>
      <c r="I300" s="26"/>
      <c r="J300" s="26"/>
      <c r="K300" s="26"/>
      <c r="L300" s="26"/>
      <c r="M300" s="26"/>
      <c r="N300" s="26"/>
      <c r="O300" s="26"/>
      <c r="P300" s="26"/>
      <c r="Q300" s="26"/>
      <c r="R300" s="26"/>
      <c r="S300" s="26"/>
      <c r="T300" s="26"/>
      <c r="U300" s="26"/>
      <c r="V300" s="26"/>
      <c r="W300" s="26"/>
      <c r="X300" s="26"/>
    </row>
    <row r="301" spans="6:24">
      <c r="F301" s="26"/>
      <c r="G301" s="26"/>
      <c r="H301" s="26"/>
      <c r="I301" s="26"/>
      <c r="J301" s="26"/>
      <c r="K301" s="26"/>
      <c r="L301" s="26"/>
      <c r="M301" s="26"/>
      <c r="N301" s="26"/>
      <c r="O301" s="26"/>
      <c r="P301" s="26"/>
      <c r="Q301" s="26"/>
      <c r="R301" s="26"/>
      <c r="S301" s="26"/>
      <c r="T301" s="26"/>
      <c r="U301" s="26"/>
      <c r="V301" s="26"/>
      <c r="W301" s="26"/>
      <c r="X301" s="26"/>
    </row>
    <row r="302" spans="6:24">
      <c r="F302" s="26"/>
      <c r="G302" s="26"/>
      <c r="H302" s="26"/>
      <c r="I302" s="26"/>
      <c r="J302" s="26"/>
      <c r="K302" s="26"/>
      <c r="L302" s="26"/>
      <c r="M302" s="26"/>
      <c r="N302" s="26"/>
      <c r="O302" s="26"/>
      <c r="P302" s="26"/>
      <c r="Q302" s="26"/>
      <c r="R302" s="26"/>
      <c r="S302" s="26"/>
      <c r="T302" s="26"/>
      <c r="U302" s="26"/>
      <c r="V302" s="26"/>
      <c r="W302" s="26"/>
      <c r="X302" s="26"/>
    </row>
    <row r="303" spans="6:24">
      <c r="F303" s="26"/>
      <c r="G303" s="26"/>
      <c r="H303" s="26"/>
      <c r="I303" s="26"/>
      <c r="J303" s="26"/>
      <c r="K303" s="26"/>
      <c r="L303" s="26"/>
      <c r="M303" s="26"/>
      <c r="N303" s="26"/>
      <c r="O303" s="26"/>
      <c r="P303" s="26"/>
      <c r="Q303" s="26"/>
      <c r="R303" s="26"/>
      <c r="S303" s="26"/>
      <c r="T303" s="26"/>
      <c r="U303" s="26"/>
      <c r="V303" s="26"/>
      <c r="W303" s="26"/>
      <c r="X303" s="26"/>
    </row>
    <row r="304" spans="6:24">
      <c r="F304" s="26"/>
      <c r="G304" s="26"/>
      <c r="H304" s="26"/>
      <c r="I304" s="26"/>
      <c r="J304" s="26"/>
      <c r="K304" s="26"/>
      <c r="L304" s="26"/>
      <c r="M304" s="26"/>
      <c r="N304" s="26"/>
      <c r="O304" s="26"/>
      <c r="P304" s="26"/>
      <c r="Q304" s="26"/>
      <c r="R304" s="26"/>
      <c r="S304" s="26"/>
      <c r="T304" s="26"/>
      <c r="U304" s="26"/>
      <c r="V304" s="26"/>
      <c r="W304" s="26"/>
      <c r="X304" s="26"/>
    </row>
    <row r="305" spans="6:24">
      <c r="F305" s="26"/>
      <c r="G305" s="26"/>
      <c r="H305" s="26"/>
      <c r="I305" s="26"/>
      <c r="J305" s="26"/>
      <c r="K305" s="26"/>
      <c r="L305" s="26"/>
      <c r="M305" s="26"/>
      <c r="N305" s="26"/>
      <c r="O305" s="26"/>
      <c r="P305" s="26"/>
      <c r="Q305" s="26"/>
      <c r="R305" s="26"/>
      <c r="S305" s="26"/>
      <c r="T305" s="26"/>
      <c r="U305" s="26"/>
      <c r="V305" s="26"/>
      <c r="W305" s="26"/>
      <c r="X305" s="26"/>
    </row>
    <row r="306" spans="6:24">
      <c r="F306" s="26"/>
      <c r="G306" s="26"/>
      <c r="H306" s="26"/>
      <c r="I306" s="26"/>
      <c r="J306" s="26"/>
      <c r="K306" s="26"/>
      <c r="L306" s="26"/>
      <c r="M306" s="26"/>
      <c r="N306" s="26"/>
      <c r="O306" s="26"/>
      <c r="P306" s="26"/>
      <c r="Q306" s="26"/>
      <c r="R306" s="26"/>
      <c r="S306" s="26"/>
      <c r="T306" s="26"/>
      <c r="U306" s="26"/>
      <c r="V306" s="26"/>
      <c r="W306" s="26"/>
      <c r="X306" s="26"/>
    </row>
    <row r="307" spans="6:24">
      <c r="F307" s="26"/>
      <c r="G307" s="26"/>
      <c r="H307" s="26"/>
      <c r="I307" s="26"/>
      <c r="J307" s="26"/>
      <c r="K307" s="26"/>
      <c r="L307" s="26"/>
      <c r="M307" s="26"/>
      <c r="N307" s="26"/>
      <c r="O307" s="26"/>
      <c r="P307" s="26"/>
      <c r="Q307" s="26"/>
      <c r="R307" s="26"/>
      <c r="S307" s="26"/>
      <c r="T307" s="26"/>
      <c r="U307" s="26"/>
      <c r="V307" s="26"/>
      <c r="W307" s="26"/>
      <c r="X307" s="26"/>
    </row>
    <row r="308" spans="6:24">
      <c r="F308" s="26"/>
      <c r="G308" s="26"/>
      <c r="H308" s="26"/>
      <c r="I308" s="26"/>
      <c r="J308" s="26"/>
      <c r="K308" s="26"/>
      <c r="L308" s="26"/>
      <c r="M308" s="26"/>
      <c r="N308" s="26"/>
      <c r="O308" s="26"/>
      <c r="P308" s="26"/>
      <c r="Q308" s="26"/>
      <c r="R308" s="26"/>
      <c r="S308" s="26"/>
      <c r="T308" s="26"/>
      <c r="U308" s="26"/>
      <c r="V308" s="26"/>
      <c r="W308" s="26"/>
      <c r="X308" s="26"/>
    </row>
    <row r="309" spans="6:24">
      <c r="F309" s="26"/>
      <c r="G309" s="26"/>
      <c r="H309" s="26"/>
      <c r="I309" s="26"/>
      <c r="J309" s="26"/>
      <c r="K309" s="26"/>
      <c r="L309" s="26"/>
      <c r="M309" s="26"/>
      <c r="N309" s="26"/>
      <c r="O309" s="26"/>
      <c r="P309" s="26"/>
      <c r="Q309" s="26"/>
      <c r="R309" s="26"/>
      <c r="S309" s="26"/>
      <c r="T309" s="26"/>
      <c r="U309" s="26"/>
      <c r="V309" s="26"/>
      <c r="W309" s="26"/>
      <c r="X309" s="26"/>
    </row>
    <row r="310" spans="6:24">
      <c r="F310" s="26"/>
      <c r="G310" s="26"/>
      <c r="H310" s="26"/>
      <c r="I310" s="26"/>
      <c r="J310" s="26"/>
      <c r="K310" s="26"/>
      <c r="L310" s="26"/>
      <c r="M310" s="26"/>
      <c r="N310" s="26"/>
      <c r="O310" s="26"/>
      <c r="P310" s="26"/>
      <c r="Q310" s="26"/>
      <c r="R310" s="26"/>
      <c r="S310" s="26"/>
      <c r="T310" s="26"/>
      <c r="U310" s="26"/>
      <c r="V310" s="26"/>
      <c r="W310" s="26"/>
      <c r="X310" s="26"/>
    </row>
    <row r="311" spans="6:24">
      <c r="F311" s="26"/>
      <c r="G311" s="26"/>
      <c r="H311" s="26"/>
      <c r="I311" s="26"/>
      <c r="J311" s="26"/>
      <c r="K311" s="26"/>
      <c r="L311" s="26"/>
      <c r="M311" s="26"/>
      <c r="N311" s="26"/>
      <c r="O311" s="26"/>
      <c r="P311" s="26"/>
      <c r="Q311" s="26"/>
      <c r="R311" s="26"/>
      <c r="S311" s="26"/>
      <c r="T311" s="26"/>
      <c r="U311" s="26"/>
      <c r="V311" s="26"/>
      <c r="W311" s="26"/>
      <c r="X311" s="26"/>
    </row>
    <row r="312" spans="6:24">
      <c r="F312" s="26"/>
      <c r="G312" s="26"/>
      <c r="H312" s="26"/>
      <c r="I312" s="26"/>
      <c r="J312" s="26"/>
      <c r="K312" s="26"/>
      <c r="L312" s="26"/>
      <c r="M312" s="26"/>
      <c r="N312" s="26"/>
      <c r="O312" s="26"/>
      <c r="P312" s="26"/>
      <c r="Q312" s="26"/>
      <c r="R312" s="26"/>
      <c r="S312" s="26"/>
      <c r="T312" s="26"/>
      <c r="U312" s="26"/>
      <c r="V312" s="26"/>
      <c r="W312" s="26"/>
      <c r="X312" s="26"/>
    </row>
    <row r="313" spans="6:24">
      <c r="F313" s="26"/>
      <c r="G313" s="26"/>
      <c r="H313" s="26"/>
      <c r="I313" s="26"/>
      <c r="J313" s="26"/>
      <c r="K313" s="26"/>
      <c r="L313" s="26"/>
      <c r="M313" s="26"/>
      <c r="N313" s="26"/>
      <c r="O313" s="26"/>
      <c r="P313" s="26"/>
      <c r="Q313" s="26"/>
      <c r="R313" s="26"/>
      <c r="S313" s="26"/>
      <c r="T313" s="26"/>
      <c r="U313" s="26"/>
      <c r="V313" s="26"/>
      <c r="W313" s="26"/>
      <c r="X313" s="26"/>
    </row>
    <row r="314" spans="6:24">
      <c r="F314" s="26"/>
      <c r="G314" s="26"/>
      <c r="H314" s="26"/>
      <c r="I314" s="26"/>
      <c r="J314" s="26"/>
      <c r="K314" s="26"/>
      <c r="L314" s="26"/>
      <c r="M314" s="26"/>
      <c r="N314" s="26"/>
      <c r="O314" s="26"/>
      <c r="P314" s="26"/>
      <c r="Q314" s="26"/>
      <c r="R314" s="26"/>
      <c r="S314" s="26"/>
      <c r="T314" s="26"/>
      <c r="U314" s="26"/>
      <c r="V314" s="26"/>
      <c r="W314" s="26"/>
      <c r="X314" s="26"/>
    </row>
    <row r="315" spans="6:24">
      <c r="F315" s="26"/>
      <c r="G315" s="26"/>
      <c r="H315" s="26"/>
      <c r="I315" s="26"/>
      <c r="J315" s="26"/>
      <c r="K315" s="26"/>
      <c r="L315" s="26"/>
      <c r="M315" s="26"/>
      <c r="N315" s="26"/>
      <c r="O315" s="26"/>
      <c r="P315" s="26"/>
      <c r="Q315" s="26"/>
      <c r="R315" s="26"/>
      <c r="S315" s="26"/>
      <c r="T315" s="26"/>
      <c r="U315" s="26"/>
      <c r="V315" s="26"/>
      <c r="W315" s="26"/>
      <c r="X315" s="26"/>
    </row>
    <row r="316" spans="6:24">
      <c r="F316" s="26"/>
      <c r="G316" s="26"/>
      <c r="H316" s="26"/>
      <c r="I316" s="26"/>
      <c r="J316" s="26"/>
      <c r="K316" s="26"/>
      <c r="L316" s="26"/>
      <c r="M316" s="26"/>
      <c r="N316" s="26"/>
      <c r="O316" s="26"/>
      <c r="P316" s="26"/>
      <c r="Q316" s="26"/>
      <c r="R316" s="26"/>
      <c r="S316" s="26"/>
      <c r="T316" s="26"/>
      <c r="U316" s="26"/>
      <c r="V316" s="26"/>
      <c r="W316" s="26"/>
      <c r="X316" s="26"/>
    </row>
    <row r="317" spans="6:24">
      <c r="F317" s="26"/>
      <c r="G317" s="26"/>
      <c r="H317" s="26"/>
      <c r="I317" s="26"/>
      <c r="J317" s="26"/>
      <c r="K317" s="26"/>
      <c r="L317" s="26"/>
      <c r="M317" s="26"/>
      <c r="N317" s="26"/>
      <c r="O317" s="26"/>
      <c r="P317" s="26"/>
      <c r="Q317" s="26"/>
      <c r="R317" s="26"/>
      <c r="S317" s="26"/>
      <c r="T317" s="26"/>
      <c r="U317" s="26"/>
      <c r="V317" s="26"/>
      <c r="W317" s="26"/>
      <c r="X317" s="26"/>
    </row>
    <row r="318" spans="6:24">
      <c r="F318" s="26"/>
      <c r="G318" s="26"/>
      <c r="H318" s="26"/>
      <c r="I318" s="26"/>
      <c r="J318" s="26"/>
      <c r="K318" s="26"/>
      <c r="L318" s="26"/>
      <c r="M318" s="26"/>
      <c r="N318" s="26"/>
      <c r="O318" s="26"/>
      <c r="P318" s="26"/>
      <c r="Q318" s="26"/>
      <c r="R318" s="26"/>
      <c r="S318" s="26"/>
      <c r="T318" s="26"/>
      <c r="U318" s="26"/>
      <c r="V318" s="26"/>
      <c r="W318" s="26"/>
      <c r="X318" s="26"/>
    </row>
    <row r="319" spans="6:24">
      <c r="F319" s="26"/>
      <c r="G319" s="26"/>
      <c r="H319" s="26"/>
      <c r="I319" s="26"/>
      <c r="J319" s="26"/>
      <c r="K319" s="26"/>
      <c r="L319" s="26"/>
      <c r="M319" s="26"/>
      <c r="N319" s="26"/>
      <c r="O319" s="26"/>
      <c r="P319" s="26"/>
      <c r="Q319" s="26"/>
      <c r="R319" s="26"/>
      <c r="S319" s="26"/>
      <c r="T319" s="26"/>
      <c r="U319" s="26"/>
      <c r="V319" s="26"/>
      <c r="W319" s="26"/>
      <c r="X319" s="26"/>
    </row>
    <row r="320" spans="6:24">
      <c r="F320" s="26"/>
      <c r="G320" s="26"/>
      <c r="H320" s="26"/>
      <c r="I320" s="26"/>
      <c r="J320" s="26"/>
      <c r="K320" s="26"/>
      <c r="L320" s="26"/>
      <c r="M320" s="26"/>
      <c r="N320" s="26"/>
      <c r="O320" s="26"/>
      <c r="P320" s="26"/>
      <c r="Q320" s="26"/>
      <c r="R320" s="26"/>
      <c r="S320" s="26"/>
      <c r="T320" s="26"/>
      <c r="U320" s="26"/>
      <c r="V320" s="26"/>
      <c r="W320" s="26"/>
      <c r="X320" s="26"/>
    </row>
    <row r="321" spans="6:24">
      <c r="F321" s="26"/>
      <c r="G321" s="26"/>
      <c r="H321" s="26"/>
      <c r="I321" s="26"/>
      <c r="J321" s="26"/>
      <c r="K321" s="26"/>
      <c r="L321" s="26"/>
      <c r="M321" s="26"/>
      <c r="N321" s="26"/>
      <c r="O321" s="26"/>
      <c r="P321" s="26"/>
      <c r="Q321" s="26"/>
      <c r="R321" s="26"/>
      <c r="S321" s="26"/>
      <c r="T321" s="26"/>
      <c r="U321" s="26"/>
      <c r="V321" s="26"/>
      <c r="W321" s="26"/>
      <c r="X321" s="26"/>
    </row>
    <row r="322" spans="6:24">
      <c r="F322" s="26"/>
      <c r="G322" s="26"/>
      <c r="H322" s="26"/>
      <c r="I322" s="26"/>
      <c r="J322" s="26"/>
      <c r="K322" s="26"/>
      <c r="L322" s="26"/>
      <c r="M322" s="26"/>
      <c r="N322" s="26"/>
      <c r="O322" s="26"/>
      <c r="P322" s="26"/>
      <c r="Q322" s="26"/>
      <c r="R322" s="26"/>
      <c r="S322" s="26"/>
      <c r="T322" s="26"/>
      <c r="U322" s="26"/>
      <c r="V322" s="26"/>
      <c r="W322" s="26"/>
      <c r="X322" s="26"/>
    </row>
    <row r="323" spans="6:24">
      <c r="F323" s="26"/>
      <c r="G323" s="26"/>
      <c r="H323" s="26"/>
      <c r="I323" s="26"/>
      <c r="J323" s="26"/>
      <c r="K323" s="26"/>
      <c r="L323" s="26"/>
      <c r="M323" s="26"/>
      <c r="N323" s="26"/>
      <c r="O323" s="26"/>
      <c r="P323" s="26"/>
      <c r="Q323" s="26"/>
      <c r="R323" s="26"/>
      <c r="S323" s="26"/>
      <c r="T323" s="26"/>
      <c r="U323" s="26"/>
      <c r="V323" s="26"/>
      <c r="W323" s="26"/>
      <c r="X323" s="26"/>
    </row>
    <row r="324" spans="6:24">
      <c r="F324" s="26"/>
      <c r="G324" s="26"/>
      <c r="H324" s="26"/>
      <c r="I324" s="26"/>
      <c r="J324" s="26"/>
      <c r="K324" s="26"/>
      <c r="L324" s="26"/>
      <c r="M324" s="26"/>
      <c r="N324" s="26"/>
      <c r="O324" s="26"/>
      <c r="P324" s="26"/>
      <c r="Q324" s="26"/>
      <c r="R324" s="26"/>
      <c r="S324" s="26"/>
      <c r="T324" s="26"/>
      <c r="U324" s="26"/>
      <c r="V324" s="26"/>
      <c r="W324" s="26"/>
      <c r="X324" s="26"/>
    </row>
    <row r="325" spans="6:24">
      <c r="F325" s="26"/>
      <c r="G325" s="26"/>
      <c r="H325" s="26"/>
      <c r="I325" s="26"/>
      <c r="J325" s="26"/>
      <c r="K325" s="26"/>
      <c r="L325" s="26"/>
      <c r="M325" s="26"/>
      <c r="N325" s="26"/>
      <c r="O325" s="26"/>
      <c r="P325" s="26"/>
      <c r="Q325" s="26"/>
      <c r="R325" s="26"/>
      <c r="S325" s="26"/>
      <c r="T325" s="26"/>
      <c r="U325" s="26"/>
      <c r="V325" s="26"/>
      <c r="W325" s="26"/>
      <c r="X325" s="26"/>
    </row>
    <row r="326" spans="6:24">
      <c r="F326" s="26"/>
      <c r="G326" s="26"/>
      <c r="H326" s="26"/>
      <c r="I326" s="26"/>
      <c r="J326" s="26"/>
      <c r="K326" s="26"/>
      <c r="L326" s="26"/>
      <c r="M326" s="26"/>
      <c r="N326" s="26"/>
      <c r="O326" s="26"/>
      <c r="P326" s="26"/>
      <c r="Q326" s="26"/>
      <c r="R326" s="26"/>
      <c r="S326" s="26"/>
      <c r="T326" s="26"/>
      <c r="U326" s="26"/>
      <c r="V326" s="26"/>
      <c r="W326" s="26"/>
      <c r="X326" s="26"/>
    </row>
    <row r="327" spans="6:24">
      <c r="F327" s="26"/>
      <c r="G327" s="26"/>
      <c r="H327" s="26"/>
      <c r="I327" s="26"/>
      <c r="J327" s="26"/>
      <c r="K327" s="26"/>
      <c r="L327" s="26"/>
      <c r="M327" s="26"/>
      <c r="N327" s="26"/>
      <c r="O327" s="26"/>
      <c r="P327" s="26"/>
      <c r="Q327" s="26"/>
      <c r="R327" s="26"/>
      <c r="S327" s="26"/>
      <c r="T327" s="26"/>
      <c r="U327" s="26"/>
      <c r="V327" s="26"/>
      <c r="W327" s="26"/>
      <c r="X327" s="26"/>
    </row>
    <row r="328" spans="6:24">
      <c r="F328" s="26"/>
      <c r="G328" s="26"/>
      <c r="H328" s="26"/>
      <c r="I328" s="26"/>
      <c r="J328" s="26"/>
      <c r="K328" s="26"/>
      <c r="L328" s="26"/>
      <c r="M328" s="26"/>
      <c r="N328" s="26"/>
      <c r="O328" s="26"/>
      <c r="P328" s="26"/>
      <c r="Q328" s="26"/>
      <c r="R328" s="26"/>
      <c r="S328" s="26"/>
      <c r="T328" s="26"/>
      <c r="U328" s="26"/>
      <c r="V328" s="26"/>
      <c r="W328" s="26"/>
      <c r="X328" s="26"/>
    </row>
    <row r="329" spans="6:24">
      <c r="F329" s="26"/>
      <c r="G329" s="26"/>
      <c r="H329" s="26"/>
      <c r="I329" s="26"/>
      <c r="J329" s="26"/>
      <c r="K329" s="26"/>
      <c r="L329" s="26"/>
      <c r="M329" s="26"/>
      <c r="N329" s="26"/>
      <c r="O329" s="26"/>
      <c r="P329" s="26"/>
      <c r="Q329" s="26"/>
      <c r="R329" s="26"/>
      <c r="S329" s="26"/>
      <c r="T329" s="26"/>
      <c r="U329" s="26"/>
      <c r="V329" s="26"/>
      <c r="W329" s="26"/>
      <c r="X329" s="26"/>
    </row>
    <row r="330" spans="6:24">
      <c r="F330" s="26"/>
      <c r="G330" s="26"/>
      <c r="H330" s="26"/>
      <c r="I330" s="26"/>
      <c r="J330" s="26"/>
      <c r="K330" s="26"/>
      <c r="L330" s="26"/>
      <c r="M330" s="26"/>
      <c r="N330" s="26"/>
      <c r="O330" s="26"/>
      <c r="P330" s="26"/>
      <c r="Q330" s="26"/>
      <c r="R330" s="26"/>
      <c r="S330" s="26"/>
      <c r="T330" s="26"/>
      <c r="U330" s="26"/>
      <c r="V330" s="26"/>
      <c r="W330" s="26"/>
      <c r="X330" s="26"/>
    </row>
    <row r="331" spans="6:24">
      <c r="F331" s="26"/>
      <c r="G331" s="26"/>
      <c r="H331" s="26"/>
      <c r="I331" s="26"/>
      <c r="J331" s="26"/>
      <c r="K331" s="26"/>
      <c r="L331" s="26"/>
      <c r="M331" s="26"/>
      <c r="N331" s="26"/>
      <c r="O331" s="26"/>
      <c r="P331" s="26"/>
      <c r="Q331" s="26"/>
      <c r="R331" s="26"/>
      <c r="S331" s="26"/>
      <c r="T331" s="26"/>
      <c r="U331" s="26"/>
      <c r="V331" s="26"/>
      <c r="W331" s="26"/>
      <c r="X331" s="26"/>
    </row>
    <row r="332" spans="6:24">
      <c r="F332" s="26"/>
      <c r="G332" s="26"/>
      <c r="H332" s="26"/>
      <c r="I332" s="26"/>
      <c r="J332" s="26"/>
      <c r="K332" s="26"/>
      <c r="L332" s="26"/>
      <c r="M332" s="26"/>
      <c r="N332" s="26"/>
      <c r="O332" s="26"/>
      <c r="P332" s="26"/>
      <c r="Q332" s="26"/>
      <c r="R332" s="26"/>
      <c r="S332" s="26"/>
      <c r="T332" s="26"/>
      <c r="U332" s="26"/>
      <c r="V332" s="26"/>
      <c r="W332" s="26"/>
      <c r="X332" s="26"/>
    </row>
    <row r="333" spans="6:24">
      <c r="F333" s="26"/>
      <c r="G333" s="26"/>
      <c r="H333" s="26"/>
      <c r="I333" s="26"/>
      <c r="J333" s="26"/>
      <c r="K333" s="26"/>
      <c r="L333" s="26"/>
      <c r="M333" s="26"/>
      <c r="N333" s="26"/>
      <c r="O333" s="26"/>
      <c r="P333" s="26"/>
      <c r="Q333" s="26"/>
      <c r="R333" s="26"/>
      <c r="S333" s="26"/>
      <c r="T333" s="26"/>
      <c r="U333" s="26"/>
      <c r="V333" s="26"/>
      <c r="W333" s="26"/>
      <c r="X333" s="26"/>
    </row>
    <row r="334" spans="6:24">
      <c r="F334" s="26"/>
      <c r="G334" s="26"/>
      <c r="H334" s="26"/>
      <c r="I334" s="26"/>
      <c r="J334" s="26"/>
      <c r="K334" s="26"/>
      <c r="L334" s="26"/>
      <c r="M334" s="26"/>
      <c r="N334" s="26"/>
      <c r="O334" s="26"/>
      <c r="P334" s="26"/>
      <c r="Q334" s="26"/>
      <c r="R334" s="26"/>
      <c r="S334" s="26"/>
      <c r="T334" s="26"/>
      <c r="U334" s="26"/>
      <c r="V334" s="26"/>
      <c r="W334" s="26"/>
      <c r="X334" s="26"/>
    </row>
    <row r="335" spans="6:24">
      <c r="F335" s="26"/>
      <c r="G335" s="26"/>
      <c r="H335" s="26"/>
      <c r="I335" s="26"/>
      <c r="J335" s="26"/>
      <c r="K335" s="26"/>
      <c r="L335" s="26"/>
      <c r="M335" s="26"/>
      <c r="N335" s="26"/>
      <c r="O335" s="26"/>
      <c r="P335" s="26"/>
      <c r="Q335" s="26"/>
      <c r="R335" s="26"/>
      <c r="S335" s="26"/>
      <c r="T335" s="26"/>
      <c r="U335" s="26"/>
      <c r="V335" s="26"/>
      <c r="W335" s="26"/>
      <c r="X335" s="26"/>
    </row>
    <row r="336" spans="6:24">
      <c r="F336" s="26"/>
      <c r="G336" s="26"/>
      <c r="H336" s="26"/>
      <c r="I336" s="26"/>
      <c r="J336" s="26"/>
      <c r="K336" s="26"/>
      <c r="L336" s="26"/>
      <c r="M336" s="26"/>
      <c r="N336" s="26"/>
      <c r="O336" s="26"/>
      <c r="P336" s="26"/>
      <c r="Q336" s="26"/>
      <c r="R336" s="26"/>
      <c r="S336" s="26"/>
      <c r="T336" s="26"/>
      <c r="U336" s="26"/>
      <c r="V336" s="26"/>
      <c r="W336" s="26"/>
      <c r="X336" s="26"/>
    </row>
    <row r="337" spans="6:24">
      <c r="F337" s="26"/>
      <c r="G337" s="26"/>
      <c r="H337" s="26"/>
      <c r="I337" s="26"/>
      <c r="J337" s="26"/>
      <c r="K337" s="26"/>
      <c r="L337" s="26"/>
      <c r="M337" s="26"/>
      <c r="N337" s="26"/>
      <c r="O337" s="26"/>
      <c r="P337" s="26"/>
      <c r="Q337" s="26"/>
      <c r="R337" s="26"/>
      <c r="S337" s="26"/>
      <c r="T337" s="26"/>
      <c r="U337" s="26"/>
      <c r="V337" s="26"/>
      <c r="W337" s="26"/>
      <c r="X337" s="26"/>
    </row>
    <row r="338" spans="6:24">
      <c r="F338" s="26"/>
      <c r="G338" s="26"/>
      <c r="H338" s="26"/>
      <c r="I338" s="26"/>
      <c r="J338" s="26"/>
      <c r="K338" s="26"/>
      <c r="L338" s="26"/>
      <c r="M338" s="26"/>
      <c r="N338" s="26"/>
      <c r="O338" s="26"/>
      <c r="P338" s="26"/>
      <c r="Q338" s="26"/>
      <c r="R338" s="26"/>
      <c r="S338" s="26"/>
      <c r="T338" s="26"/>
      <c r="U338" s="26"/>
      <c r="V338" s="26"/>
      <c r="W338" s="26"/>
      <c r="X338" s="26"/>
    </row>
    <row r="339" spans="6:24">
      <c r="F339" s="26"/>
      <c r="G339" s="26"/>
      <c r="H339" s="26"/>
      <c r="I339" s="26"/>
      <c r="J339" s="26"/>
      <c r="K339" s="26"/>
      <c r="L339" s="26"/>
      <c r="M339" s="26"/>
      <c r="N339" s="26"/>
      <c r="O339" s="26"/>
      <c r="P339" s="26"/>
      <c r="Q339" s="26"/>
      <c r="R339" s="26"/>
      <c r="S339" s="26"/>
      <c r="T339" s="26"/>
      <c r="U339" s="26"/>
      <c r="V339" s="26"/>
      <c r="W339" s="26"/>
      <c r="X339" s="26"/>
    </row>
    <row r="340" spans="6:24">
      <c r="F340" s="26"/>
      <c r="G340" s="26"/>
      <c r="H340" s="26"/>
      <c r="I340" s="26"/>
      <c r="J340" s="26"/>
      <c r="K340" s="26"/>
      <c r="L340" s="26"/>
      <c r="M340" s="26"/>
      <c r="N340" s="26"/>
      <c r="O340" s="26"/>
      <c r="P340" s="26"/>
      <c r="Q340" s="26"/>
      <c r="R340" s="26"/>
      <c r="S340" s="26"/>
      <c r="T340" s="26"/>
      <c r="U340" s="26"/>
      <c r="V340" s="26"/>
      <c r="W340" s="26"/>
      <c r="X340" s="26"/>
    </row>
    <row r="341" spans="6:24">
      <c r="F341" s="26"/>
      <c r="G341" s="26"/>
      <c r="H341" s="26"/>
      <c r="I341" s="26"/>
      <c r="J341" s="26"/>
      <c r="K341" s="26"/>
      <c r="L341" s="26"/>
      <c r="M341" s="26"/>
      <c r="N341" s="26"/>
      <c r="O341" s="26"/>
      <c r="P341" s="26"/>
      <c r="Q341" s="26"/>
      <c r="R341" s="26"/>
      <c r="S341" s="26"/>
      <c r="T341" s="26"/>
      <c r="U341" s="26"/>
      <c r="V341" s="26"/>
      <c r="W341" s="26"/>
      <c r="X341" s="26"/>
    </row>
    <row r="342" spans="6:24">
      <c r="F342" s="26"/>
      <c r="G342" s="26"/>
      <c r="H342" s="26"/>
      <c r="I342" s="26"/>
      <c r="J342" s="26"/>
      <c r="K342" s="26"/>
      <c r="L342" s="26"/>
      <c r="M342" s="26"/>
      <c r="N342" s="26"/>
      <c r="O342" s="26"/>
      <c r="P342" s="26"/>
      <c r="Q342" s="26"/>
      <c r="R342" s="26"/>
      <c r="S342" s="26"/>
      <c r="T342" s="26"/>
      <c r="U342" s="26"/>
      <c r="V342" s="26"/>
      <c r="W342" s="26"/>
      <c r="X342" s="26"/>
    </row>
    <row r="343" spans="6:24">
      <c r="F343" s="26"/>
      <c r="G343" s="26"/>
      <c r="H343" s="26"/>
      <c r="I343" s="26"/>
      <c r="J343" s="26"/>
      <c r="K343" s="26"/>
      <c r="L343" s="26"/>
      <c r="M343" s="26"/>
      <c r="N343" s="26"/>
      <c r="O343" s="26"/>
      <c r="P343" s="26"/>
      <c r="Q343" s="26"/>
      <c r="R343" s="26"/>
      <c r="S343" s="26"/>
      <c r="T343" s="26"/>
      <c r="U343" s="26"/>
      <c r="V343" s="26"/>
      <c r="W343" s="26"/>
      <c r="X343" s="26"/>
    </row>
    <row r="344" spans="6:24">
      <c r="F344" s="26"/>
      <c r="G344" s="26"/>
      <c r="H344" s="26"/>
      <c r="I344" s="26"/>
      <c r="J344" s="26"/>
      <c r="K344" s="26"/>
      <c r="L344" s="26"/>
      <c r="M344" s="26"/>
      <c r="N344" s="26"/>
      <c r="O344" s="26"/>
      <c r="P344" s="26"/>
      <c r="Q344" s="26"/>
      <c r="R344" s="26"/>
      <c r="S344" s="26"/>
      <c r="T344" s="26"/>
      <c r="U344" s="26"/>
      <c r="V344" s="26"/>
      <c r="W344" s="26"/>
      <c r="X344" s="26"/>
    </row>
    <row r="345" spans="6:24">
      <c r="F345" s="26"/>
      <c r="G345" s="26"/>
      <c r="H345" s="26"/>
      <c r="I345" s="26"/>
      <c r="J345" s="26"/>
      <c r="K345" s="26"/>
      <c r="L345" s="26"/>
      <c r="M345" s="26"/>
      <c r="N345" s="26"/>
      <c r="O345" s="26"/>
      <c r="P345" s="26"/>
      <c r="Q345" s="26"/>
      <c r="R345" s="26"/>
      <c r="S345" s="26"/>
      <c r="T345" s="26"/>
      <c r="U345" s="26"/>
      <c r="V345" s="26"/>
      <c r="W345" s="26"/>
      <c r="X345" s="26"/>
    </row>
    <row r="346" spans="6:24">
      <c r="F346" s="26"/>
      <c r="G346" s="26"/>
      <c r="H346" s="26"/>
      <c r="I346" s="26"/>
      <c r="J346" s="26"/>
      <c r="K346" s="26"/>
      <c r="L346" s="26"/>
      <c r="M346" s="26"/>
      <c r="N346" s="26"/>
      <c r="O346" s="26"/>
      <c r="P346" s="26"/>
      <c r="Q346" s="26"/>
      <c r="R346" s="26"/>
      <c r="S346" s="26"/>
      <c r="T346" s="26"/>
      <c r="U346" s="26"/>
      <c r="V346" s="26"/>
      <c r="W346" s="26"/>
      <c r="X346" s="26"/>
    </row>
    <row r="347" spans="6:24">
      <c r="F347" s="26"/>
      <c r="G347" s="26"/>
      <c r="H347" s="26"/>
      <c r="I347" s="26"/>
      <c r="J347" s="26"/>
      <c r="K347" s="26"/>
      <c r="L347" s="26"/>
      <c r="M347" s="26"/>
      <c r="N347" s="26"/>
      <c r="O347" s="26"/>
      <c r="P347" s="26"/>
      <c r="Q347" s="26"/>
      <c r="R347" s="26"/>
      <c r="S347" s="26"/>
      <c r="T347" s="26"/>
      <c r="U347" s="26"/>
      <c r="V347" s="26"/>
      <c r="W347" s="26"/>
      <c r="X347" s="26"/>
    </row>
    <row r="348" spans="6:24">
      <c r="F348" s="26"/>
      <c r="G348" s="26"/>
      <c r="H348" s="26"/>
      <c r="I348" s="26"/>
      <c r="J348" s="26"/>
      <c r="K348" s="26"/>
      <c r="L348" s="26"/>
      <c r="M348" s="26"/>
      <c r="N348" s="26"/>
      <c r="O348" s="26"/>
      <c r="P348" s="26"/>
      <c r="Q348" s="26"/>
      <c r="R348" s="26"/>
      <c r="S348" s="26"/>
      <c r="T348" s="26"/>
      <c r="U348" s="26"/>
      <c r="V348" s="26"/>
      <c r="W348" s="26"/>
      <c r="X348" s="26"/>
    </row>
    <row r="349" spans="6:24">
      <c r="F349" s="26"/>
      <c r="G349" s="26"/>
      <c r="H349" s="26"/>
      <c r="I349" s="26"/>
      <c r="J349" s="26"/>
      <c r="K349" s="26"/>
      <c r="L349" s="26"/>
      <c r="M349" s="26"/>
      <c r="N349" s="26"/>
      <c r="O349" s="26"/>
      <c r="P349" s="26"/>
      <c r="Q349" s="26"/>
      <c r="R349" s="26"/>
      <c r="S349" s="26"/>
      <c r="T349" s="26"/>
      <c r="U349" s="26"/>
      <c r="V349" s="26"/>
      <c r="W349" s="26"/>
      <c r="X349" s="26"/>
    </row>
    <row r="350" spans="6:24">
      <c r="F350" s="26"/>
      <c r="G350" s="26"/>
      <c r="H350" s="26"/>
      <c r="I350" s="26"/>
      <c r="J350" s="26"/>
      <c r="K350" s="26"/>
      <c r="L350" s="26"/>
      <c r="M350" s="26"/>
      <c r="N350" s="26"/>
      <c r="O350" s="26"/>
      <c r="P350" s="26"/>
      <c r="Q350" s="26"/>
      <c r="R350" s="26"/>
      <c r="S350" s="26"/>
      <c r="T350" s="26"/>
      <c r="U350" s="26"/>
      <c r="V350" s="26"/>
      <c r="W350" s="26"/>
      <c r="X350" s="26"/>
    </row>
    <row r="351" spans="6:24">
      <c r="F351" s="26"/>
      <c r="G351" s="26"/>
      <c r="H351" s="26"/>
      <c r="I351" s="26"/>
      <c r="J351" s="26"/>
      <c r="K351" s="26"/>
      <c r="L351" s="26"/>
      <c r="M351" s="26"/>
      <c r="N351" s="26"/>
      <c r="O351" s="26"/>
      <c r="P351" s="26"/>
      <c r="Q351" s="26"/>
      <c r="R351" s="26"/>
      <c r="S351" s="26"/>
      <c r="T351" s="26"/>
      <c r="U351" s="26"/>
      <c r="V351" s="26"/>
      <c r="W351" s="26"/>
      <c r="X351" s="26"/>
    </row>
    <row r="352" spans="6:24">
      <c r="F352" s="26"/>
      <c r="G352" s="26"/>
      <c r="H352" s="26"/>
      <c r="I352" s="26"/>
      <c r="J352" s="26"/>
      <c r="K352" s="26"/>
      <c r="L352" s="26"/>
      <c r="M352" s="26"/>
      <c r="N352" s="26"/>
      <c r="O352" s="26"/>
      <c r="P352" s="26"/>
      <c r="Q352" s="26"/>
      <c r="R352" s="26"/>
      <c r="S352" s="26"/>
      <c r="T352" s="26"/>
      <c r="U352" s="26"/>
      <c r="V352" s="26"/>
      <c r="W352" s="26"/>
      <c r="X352" s="26"/>
    </row>
    <row r="353" spans="6:24">
      <c r="F353" s="26"/>
      <c r="G353" s="26"/>
      <c r="H353" s="26"/>
      <c r="I353" s="26"/>
      <c r="J353" s="26"/>
      <c r="K353" s="26"/>
      <c r="L353" s="26"/>
      <c r="M353" s="26"/>
      <c r="N353" s="26"/>
      <c r="O353" s="26"/>
      <c r="P353" s="26"/>
      <c r="Q353" s="26"/>
      <c r="R353" s="26"/>
      <c r="S353" s="26"/>
      <c r="T353" s="26"/>
      <c r="U353" s="26"/>
      <c r="V353" s="26"/>
      <c r="W353" s="26"/>
      <c r="X353" s="26"/>
    </row>
    <row r="354" spans="6:24">
      <c r="F354" s="26"/>
      <c r="G354" s="26"/>
      <c r="H354" s="26"/>
      <c r="I354" s="26"/>
      <c r="J354" s="26"/>
      <c r="K354" s="26"/>
      <c r="L354" s="26"/>
      <c r="M354" s="26"/>
      <c r="N354" s="26"/>
      <c r="O354" s="26"/>
      <c r="P354" s="26"/>
      <c r="Q354" s="26"/>
      <c r="R354" s="26"/>
      <c r="S354" s="26"/>
      <c r="T354" s="26"/>
      <c r="U354" s="26"/>
      <c r="V354" s="26"/>
      <c r="W354" s="26"/>
      <c r="X354" s="26"/>
    </row>
    <row r="355" spans="6:24">
      <c r="F355" s="26"/>
      <c r="G355" s="26"/>
      <c r="H355" s="26"/>
      <c r="I355" s="26"/>
      <c r="J355" s="26"/>
      <c r="K355" s="26"/>
      <c r="L355" s="26"/>
      <c r="M355" s="26"/>
      <c r="N355" s="26"/>
      <c r="O355" s="26"/>
      <c r="P355" s="26"/>
      <c r="Q355" s="26"/>
      <c r="R355" s="26"/>
      <c r="S355" s="26"/>
      <c r="T355" s="26"/>
      <c r="U355" s="26"/>
      <c r="V355" s="26"/>
      <c r="W355" s="26"/>
      <c r="X355" s="26"/>
    </row>
    <row r="356" spans="6:24">
      <c r="F356" s="26"/>
      <c r="G356" s="26"/>
      <c r="H356" s="26"/>
      <c r="I356" s="26"/>
      <c r="J356" s="26"/>
      <c r="K356" s="26"/>
      <c r="L356" s="26"/>
      <c r="M356" s="26"/>
      <c r="N356" s="26"/>
      <c r="O356" s="26"/>
      <c r="P356" s="26"/>
      <c r="Q356" s="26"/>
      <c r="R356" s="26"/>
      <c r="S356" s="26"/>
      <c r="T356" s="26"/>
      <c r="U356" s="26"/>
      <c r="V356" s="26"/>
      <c r="W356" s="26"/>
      <c r="X356" s="26"/>
    </row>
    <row r="357" spans="6:24">
      <c r="F357" s="26"/>
      <c r="G357" s="26"/>
      <c r="H357" s="26"/>
      <c r="I357" s="26"/>
      <c r="J357" s="26"/>
      <c r="K357" s="26"/>
      <c r="L357" s="26"/>
      <c r="M357" s="26"/>
      <c r="N357" s="26"/>
      <c r="O357" s="26"/>
      <c r="P357" s="26"/>
      <c r="Q357" s="26"/>
      <c r="R357" s="26"/>
      <c r="S357" s="26"/>
      <c r="T357" s="26"/>
      <c r="U357" s="26"/>
      <c r="V357" s="26"/>
      <c r="W357" s="26"/>
      <c r="X357" s="26"/>
    </row>
    <row r="358" spans="6:24">
      <c r="F358" s="26"/>
      <c r="G358" s="26"/>
      <c r="H358" s="26"/>
      <c r="I358" s="26"/>
      <c r="J358" s="26"/>
      <c r="K358" s="26"/>
      <c r="L358" s="26"/>
      <c r="M358" s="26"/>
      <c r="N358" s="26"/>
      <c r="O358" s="26"/>
      <c r="P358" s="26"/>
      <c r="Q358" s="26"/>
      <c r="R358" s="26"/>
      <c r="S358" s="26"/>
      <c r="T358" s="26"/>
      <c r="U358" s="26"/>
      <c r="V358" s="26"/>
      <c r="W358" s="26"/>
      <c r="X358" s="26"/>
    </row>
    <row r="359" spans="6:24">
      <c r="F359" s="26"/>
      <c r="G359" s="26"/>
      <c r="H359" s="26"/>
      <c r="I359" s="26"/>
      <c r="J359" s="26"/>
      <c r="K359" s="26"/>
      <c r="L359" s="26"/>
      <c r="M359" s="26"/>
      <c r="N359" s="26"/>
      <c r="O359" s="26"/>
      <c r="P359" s="26"/>
      <c r="Q359" s="26"/>
      <c r="R359" s="26"/>
      <c r="S359" s="26"/>
      <c r="T359" s="26"/>
      <c r="U359" s="26"/>
      <c r="V359" s="26"/>
      <c r="W359" s="26"/>
      <c r="X359" s="26"/>
    </row>
    <row r="360" spans="6:24">
      <c r="F360" s="26"/>
      <c r="G360" s="26"/>
      <c r="H360" s="26"/>
      <c r="I360" s="26"/>
      <c r="J360" s="26"/>
      <c r="K360" s="26"/>
      <c r="L360" s="26"/>
      <c r="M360" s="26"/>
      <c r="N360" s="26"/>
      <c r="O360" s="26"/>
      <c r="P360" s="26"/>
      <c r="Q360" s="26"/>
      <c r="R360" s="26"/>
      <c r="S360" s="26"/>
      <c r="T360" s="26"/>
      <c r="U360" s="26"/>
      <c r="V360" s="26"/>
      <c r="W360" s="26"/>
      <c r="X360" s="26"/>
    </row>
    <row r="361" spans="6:24">
      <c r="F361" s="26"/>
      <c r="G361" s="26"/>
      <c r="H361" s="26"/>
      <c r="I361" s="26"/>
      <c r="J361" s="26"/>
      <c r="K361" s="26"/>
      <c r="L361" s="26"/>
      <c r="M361" s="26"/>
      <c r="N361" s="26"/>
      <c r="O361" s="26"/>
      <c r="P361" s="26"/>
      <c r="Q361" s="26"/>
      <c r="R361" s="26"/>
      <c r="S361" s="26"/>
      <c r="T361" s="26"/>
      <c r="U361" s="26"/>
      <c r="V361" s="26"/>
      <c r="W361" s="26"/>
      <c r="X361" s="26"/>
    </row>
    <row r="362" spans="6:24">
      <c r="F362" s="26"/>
      <c r="G362" s="26"/>
      <c r="H362" s="26"/>
      <c r="I362" s="26"/>
      <c r="J362" s="26"/>
      <c r="K362" s="26"/>
      <c r="L362" s="26"/>
      <c r="M362" s="26"/>
      <c r="N362" s="26"/>
      <c r="O362" s="26"/>
      <c r="P362" s="26"/>
      <c r="Q362" s="26"/>
      <c r="R362" s="26"/>
      <c r="S362" s="26"/>
      <c r="T362" s="26"/>
      <c r="U362" s="26"/>
      <c r="V362" s="26"/>
      <c r="W362" s="26"/>
      <c r="X362" s="26"/>
    </row>
    <row r="363" spans="6:24">
      <c r="F363" s="26"/>
      <c r="G363" s="26"/>
      <c r="H363" s="26"/>
      <c r="I363" s="26"/>
      <c r="J363" s="26"/>
      <c r="K363" s="26"/>
      <c r="L363" s="26"/>
      <c r="M363" s="26"/>
      <c r="N363" s="26"/>
      <c r="O363" s="26"/>
      <c r="P363" s="26"/>
      <c r="Q363" s="26"/>
      <c r="R363" s="26"/>
      <c r="S363" s="26"/>
      <c r="T363" s="26"/>
      <c r="U363" s="26"/>
      <c r="V363" s="26"/>
      <c r="W363" s="26"/>
      <c r="X363" s="26"/>
    </row>
    <row r="364" spans="6:24">
      <c r="F364" s="26"/>
      <c r="G364" s="26"/>
      <c r="H364" s="26"/>
      <c r="I364" s="26"/>
      <c r="J364" s="26"/>
      <c r="K364" s="26"/>
      <c r="L364" s="26"/>
      <c r="M364" s="26"/>
      <c r="N364" s="26"/>
      <c r="O364" s="26"/>
      <c r="P364" s="26"/>
      <c r="Q364" s="26"/>
      <c r="R364" s="26"/>
      <c r="S364" s="26"/>
      <c r="T364" s="26"/>
      <c r="U364" s="26"/>
      <c r="V364" s="26"/>
      <c r="W364" s="26"/>
      <c r="X364" s="26"/>
    </row>
    <row r="365" spans="6:24">
      <c r="F365" s="26"/>
      <c r="G365" s="26"/>
      <c r="H365" s="26"/>
      <c r="I365" s="26"/>
      <c r="J365" s="26"/>
      <c r="K365" s="26"/>
      <c r="L365" s="26"/>
      <c r="M365" s="26"/>
      <c r="N365" s="26"/>
      <c r="O365" s="26"/>
      <c r="P365" s="26"/>
      <c r="Q365" s="26"/>
      <c r="R365" s="26"/>
      <c r="S365" s="26"/>
      <c r="T365" s="26"/>
      <c r="U365" s="26"/>
      <c r="V365" s="26"/>
      <c r="W365" s="26"/>
      <c r="X365" s="26"/>
    </row>
    <row r="366" spans="6:24">
      <c r="F366" s="26"/>
      <c r="G366" s="26"/>
      <c r="H366" s="26"/>
      <c r="I366" s="26"/>
      <c r="J366" s="26"/>
      <c r="K366" s="26"/>
      <c r="L366" s="26"/>
      <c r="M366" s="26"/>
      <c r="N366" s="26"/>
      <c r="O366" s="26"/>
      <c r="P366" s="26"/>
      <c r="Q366" s="26"/>
      <c r="R366" s="26"/>
      <c r="S366" s="26"/>
      <c r="T366" s="26"/>
      <c r="U366" s="26"/>
      <c r="V366" s="26"/>
      <c r="W366" s="26"/>
      <c r="X366" s="26"/>
    </row>
    <row r="367" spans="6:24">
      <c r="F367" s="26"/>
      <c r="G367" s="26"/>
      <c r="H367" s="26"/>
      <c r="I367" s="26"/>
      <c r="J367" s="26"/>
      <c r="K367" s="26"/>
      <c r="L367" s="26"/>
      <c r="M367" s="26"/>
      <c r="N367" s="26"/>
      <c r="O367" s="26"/>
      <c r="P367" s="26"/>
      <c r="Q367" s="26"/>
      <c r="R367" s="26"/>
      <c r="S367" s="26"/>
      <c r="T367" s="26"/>
      <c r="U367" s="26"/>
      <c r="V367" s="26"/>
      <c r="W367" s="26"/>
      <c r="X367" s="26"/>
    </row>
    <row r="368" spans="6:24">
      <c r="F368" s="26"/>
      <c r="G368" s="26"/>
      <c r="H368" s="26"/>
      <c r="I368" s="26"/>
      <c r="J368" s="26"/>
      <c r="K368" s="26"/>
      <c r="L368" s="26"/>
      <c r="M368" s="26"/>
      <c r="N368" s="26"/>
      <c r="O368" s="26"/>
      <c r="P368" s="26"/>
      <c r="Q368" s="26"/>
      <c r="R368" s="26"/>
      <c r="S368" s="26"/>
      <c r="T368" s="26"/>
      <c r="U368" s="26"/>
      <c r="V368" s="26"/>
      <c r="W368" s="26"/>
      <c r="X368" s="26"/>
    </row>
    <row r="369" spans="6:24">
      <c r="F369" s="26"/>
      <c r="G369" s="26"/>
      <c r="H369" s="26"/>
      <c r="I369" s="26"/>
      <c r="J369" s="26"/>
      <c r="K369" s="26"/>
      <c r="L369" s="26"/>
      <c r="M369" s="26"/>
      <c r="N369" s="26"/>
      <c r="O369" s="26"/>
      <c r="P369" s="26"/>
      <c r="Q369" s="26"/>
      <c r="R369" s="26"/>
      <c r="S369" s="26"/>
      <c r="T369" s="26"/>
      <c r="U369" s="26"/>
      <c r="V369" s="26"/>
      <c r="W369" s="26"/>
      <c r="X369" s="26"/>
    </row>
    <row r="370" spans="6:24">
      <c r="F370" s="26"/>
      <c r="G370" s="26"/>
      <c r="H370" s="26"/>
      <c r="I370" s="26"/>
      <c r="J370" s="26"/>
      <c r="K370" s="26"/>
      <c r="L370" s="26"/>
      <c r="M370" s="26"/>
      <c r="N370" s="26"/>
      <c r="O370" s="26"/>
      <c r="P370" s="26"/>
      <c r="Q370" s="26"/>
      <c r="R370" s="26"/>
      <c r="S370" s="26"/>
      <c r="T370" s="26"/>
      <c r="U370" s="26"/>
      <c r="V370" s="26"/>
      <c r="W370" s="26"/>
      <c r="X370" s="26"/>
    </row>
    <row r="371" spans="6:24">
      <c r="F371" s="26"/>
      <c r="G371" s="26"/>
      <c r="H371" s="26"/>
      <c r="I371" s="26"/>
      <c r="J371" s="26"/>
      <c r="K371" s="26"/>
      <c r="L371" s="26"/>
      <c r="M371" s="26"/>
      <c r="N371" s="26"/>
      <c r="O371" s="26"/>
      <c r="P371" s="26"/>
      <c r="Q371" s="26"/>
      <c r="R371" s="26"/>
      <c r="S371" s="26"/>
      <c r="T371" s="26"/>
      <c r="U371" s="26"/>
      <c r="V371" s="26"/>
      <c r="W371" s="26"/>
      <c r="X371" s="26"/>
    </row>
    <row r="372" spans="6:24">
      <c r="F372" s="26"/>
      <c r="G372" s="26"/>
      <c r="H372" s="26"/>
      <c r="I372" s="26"/>
      <c r="J372" s="26"/>
      <c r="K372" s="26"/>
      <c r="L372" s="26"/>
      <c r="M372" s="26"/>
      <c r="N372" s="26"/>
      <c r="O372" s="26"/>
      <c r="P372" s="26"/>
      <c r="Q372" s="26"/>
      <c r="R372" s="26"/>
      <c r="S372" s="26"/>
      <c r="T372" s="26"/>
      <c r="U372" s="26"/>
      <c r="V372" s="26"/>
      <c r="W372" s="26"/>
      <c r="X372" s="26"/>
    </row>
    <row r="373" spans="6:24">
      <c r="F373" s="26"/>
      <c r="G373" s="26"/>
      <c r="H373" s="26"/>
      <c r="I373" s="26"/>
      <c r="J373" s="26"/>
      <c r="K373" s="26"/>
      <c r="L373" s="26"/>
      <c r="M373" s="26"/>
      <c r="N373" s="26"/>
      <c r="O373" s="26"/>
      <c r="P373" s="26"/>
      <c r="Q373" s="26"/>
      <c r="R373" s="26"/>
      <c r="S373" s="26"/>
      <c r="T373" s="26"/>
      <c r="U373" s="26"/>
      <c r="V373" s="26"/>
      <c r="W373" s="26"/>
      <c r="X373" s="26"/>
    </row>
    <row r="374" spans="6:24">
      <c r="F374" s="26"/>
      <c r="G374" s="26"/>
      <c r="H374" s="26"/>
      <c r="I374" s="26"/>
      <c r="J374" s="26"/>
      <c r="K374" s="26"/>
      <c r="L374" s="26"/>
      <c r="M374" s="26"/>
      <c r="N374" s="26"/>
      <c r="O374" s="26"/>
      <c r="P374" s="26"/>
      <c r="Q374" s="26"/>
      <c r="R374" s="26"/>
      <c r="S374" s="26"/>
      <c r="T374" s="26"/>
      <c r="U374" s="26"/>
      <c r="V374" s="26"/>
      <c r="W374" s="26"/>
      <c r="X374" s="26"/>
    </row>
    <row r="375" spans="6:24">
      <c r="F375" s="26"/>
      <c r="G375" s="26"/>
      <c r="H375" s="26"/>
      <c r="I375" s="26"/>
      <c r="J375" s="26"/>
      <c r="K375" s="26"/>
      <c r="L375" s="26"/>
      <c r="M375" s="26"/>
      <c r="N375" s="26"/>
      <c r="O375" s="26"/>
      <c r="P375" s="26"/>
      <c r="Q375" s="26"/>
      <c r="R375" s="26"/>
      <c r="S375" s="26"/>
      <c r="T375" s="26"/>
      <c r="U375" s="26"/>
      <c r="V375" s="26"/>
      <c r="W375" s="26"/>
      <c r="X375" s="26"/>
    </row>
    <row r="376" spans="6:24">
      <c r="F376" s="26"/>
      <c r="G376" s="26"/>
      <c r="H376" s="26"/>
      <c r="I376" s="26"/>
      <c r="J376" s="26"/>
      <c r="K376" s="26"/>
      <c r="L376" s="26"/>
      <c r="M376" s="26"/>
      <c r="N376" s="26"/>
      <c r="O376" s="26"/>
      <c r="P376" s="26"/>
      <c r="Q376" s="26"/>
      <c r="R376" s="26"/>
      <c r="S376" s="26"/>
      <c r="T376" s="26"/>
      <c r="U376" s="26"/>
      <c r="V376" s="26"/>
      <c r="W376" s="26"/>
      <c r="X376" s="26"/>
    </row>
    <row r="377" spans="6:24">
      <c r="F377" s="26"/>
      <c r="G377" s="26"/>
      <c r="H377" s="26"/>
      <c r="I377" s="26"/>
      <c r="J377" s="26"/>
      <c r="K377" s="26"/>
      <c r="L377" s="26"/>
      <c r="M377" s="26"/>
      <c r="N377" s="26"/>
      <c r="O377" s="26"/>
      <c r="P377" s="26"/>
      <c r="Q377" s="26"/>
      <c r="R377" s="26"/>
      <c r="S377" s="26"/>
      <c r="T377" s="26"/>
      <c r="U377" s="26"/>
      <c r="V377" s="26"/>
      <c r="W377" s="26"/>
      <c r="X377" s="26"/>
    </row>
    <row r="378" spans="6:24">
      <c r="F378" s="26"/>
      <c r="G378" s="26"/>
      <c r="H378" s="26"/>
      <c r="I378" s="26"/>
      <c r="J378" s="26"/>
      <c r="K378" s="26"/>
      <c r="L378" s="26"/>
      <c r="M378" s="26"/>
      <c r="N378" s="26"/>
      <c r="O378" s="26"/>
      <c r="P378" s="26"/>
      <c r="Q378" s="26"/>
      <c r="R378" s="26"/>
      <c r="S378" s="26"/>
      <c r="T378" s="26"/>
      <c r="U378" s="26"/>
      <c r="V378" s="26"/>
      <c r="W378" s="26"/>
      <c r="X378" s="26"/>
    </row>
    <row r="379" spans="6:24">
      <c r="F379" s="26"/>
      <c r="G379" s="26"/>
      <c r="H379" s="26"/>
      <c r="I379" s="26"/>
      <c r="J379" s="26"/>
      <c r="K379" s="26"/>
      <c r="L379" s="26"/>
      <c r="M379" s="26"/>
      <c r="N379" s="26"/>
      <c r="O379" s="26"/>
      <c r="P379" s="26"/>
      <c r="Q379" s="26"/>
      <c r="R379" s="26"/>
      <c r="S379" s="26"/>
      <c r="T379" s="26"/>
      <c r="U379" s="26"/>
      <c r="V379" s="26"/>
      <c r="W379" s="26"/>
      <c r="X379" s="26"/>
    </row>
    <row r="380" spans="6:24">
      <c r="F380" s="26"/>
      <c r="G380" s="26"/>
      <c r="H380" s="26"/>
      <c r="I380" s="26"/>
      <c r="J380" s="26"/>
      <c r="K380" s="26"/>
      <c r="L380" s="26"/>
      <c r="M380" s="26"/>
      <c r="N380" s="26"/>
      <c r="O380" s="26"/>
      <c r="P380" s="26"/>
      <c r="Q380" s="26"/>
      <c r="R380" s="26"/>
      <c r="S380" s="26"/>
      <c r="T380" s="26"/>
      <c r="U380" s="26"/>
      <c r="V380" s="26"/>
      <c r="W380" s="26"/>
      <c r="X380" s="26"/>
    </row>
    <row r="381" spans="6:24">
      <c r="F381" s="26"/>
      <c r="G381" s="26"/>
      <c r="H381" s="26"/>
      <c r="I381" s="26"/>
      <c r="J381" s="26"/>
      <c r="K381" s="26"/>
      <c r="L381" s="26"/>
      <c r="M381" s="26"/>
      <c r="N381" s="26"/>
      <c r="O381" s="26"/>
      <c r="P381" s="26"/>
      <c r="Q381" s="26"/>
      <c r="R381" s="26"/>
      <c r="S381" s="26"/>
      <c r="T381" s="26"/>
      <c r="U381" s="26"/>
      <c r="V381" s="26"/>
      <c r="W381" s="26"/>
      <c r="X381" s="26"/>
    </row>
    <row r="382" spans="6:24">
      <c r="F382" s="26"/>
      <c r="G382" s="26"/>
      <c r="H382" s="26"/>
      <c r="I382" s="26"/>
      <c r="J382" s="26"/>
      <c r="K382" s="26"/>
      <c r="L382" s="26"/>
      <c r="M382" s="26"/>
      <c r="N382" s="26"/>
      <c r="O382" s="26"/>
      <c r="P382" s="26"/>
      <c r="Q382" s="26"/>
      <c r="R382" s="26"/>
      <c r="S382" s="26"/>
      <c r="T382" s="26"/>
      <c r="U382" s="26"/>
      <c r="V382" s="26"/>
      <c r="W382" s="26"/>
      <c r="X382" s="26"/>
    </row>
    <row r="383" spans="6:24">
      <c r="F383" s="26"/>
      <c r="G383" s="26"/>
      <c r="H383" s="26"/>
      <c r="I383" s="26"/>
      <c r="J383" s="26"/>
      <c r="K383" s="26"/>
      <c r="L383" s="26"/>
      <c r="M383" s="26"/>
      <c r="N383" s="26"/>
      <c r="O383" s="26"/>
      <c r="P383" s="26"/>
      <c r="Q383" s="26"/>
      <c r="R383" s="26"/>
      <c r="S383" s="26"/>
      <c r="T383" s="26"/>
      <c r="U383" s="26"/>
      <c r="V383" s="26"/>
      <c r="W383" s="26"/>
      <c r="X383" s="26"/>
    </row>
    <row r="384" spans="6:24">
      <c r="F384" s="26"/>
      <c r="G384" s="26"/>
      <c r="H384" s="26"/>
      <c r="I384" s="26"/>
      <c r="J384" s="26"/>
      <c r="K384" s="26"/>
      <c r="L384" s="26"/>
      <c r="M384" s="26"/>
      <c r="N384" s="26"/>
      <c r="O384" s="26"/>
      <c r="P384" s="26"/>
      <c r="Q384" s="26"/>
      <c r="R384" s="26"/>
      <c r="S384" s="26"/>
      <c r="T384" s="26"/>
      <c r="U384" s="26"/>
      <c r="V384" s="26"/>
      <c r="W384" s="26"/>
      <c r="X384" s="26"/>
    </row>
    <row r="385" spans="6:24">
      <c r="F385" s="26"/>
      <c r="G385" s="26"/>
      <c r="H385" s="26"/>
      <c r="I385" s="26"/>
      <c r="J385" s="26"/>
      <c r="K385" s="26"/>
      <c r="L385" s="26"/>
      <c r="M385" s="26"/>
      <c r="N385" s="26"/>
      <c r="O385" s="26"/>
      <c r="P385" s="26"/>
      <c r="Q385" s="26"/>
      <c r="R385" s="26"/>
      <c r="S385" s="26"/>
      <c r="T385" s="26"/>
      <c r="U385" s="26"/>
      <c r="V385" s="26"/>
      <c r="W385" s="26"/>
      <c r="X385" s="26"/>
    </row>
    <row r="386" spans="6:24">
      <c r="F386" s="26"/>
      <c r="G386" s="26"/>
      <c r="H386" s="26"/>
      <c r="I386" s="26"/>
      <c r="J386" s="26"/>
      <c r="K386" s="26"/>
      <c r="L386" s="26"/>
      <c r="M386" s="26"/>
      <c r="N386" s="26"/>
      <c r="O386" s="26"/>
      <c r="P386" s="26"/>
      <c r="Q386" s="26"/>
      <c r="R386" s="26"/>
      <c r="S386" s="26"/>
      <c r="T386" s="26"/>
      <c r="U386" s="26"/>
      <c r="V386" s="26"/>
      <c r="W386" s="26"/>
      <c r="X386" s="26"/>
    </row>
    <row r="387" spans="6:24">
      <c r="F387" s="26"/>
      <c r="G387" s="26"/>
      <c r="H387" s="26"/>
      <c r="I387" s="26"/>
      <c r="J387" s="26"/>
      <c r="K387" s="26"/>
      <c r="L387" s="26"/>
      <c r="M387" s="26"/>
      <c r="N387" s="26"/>
      <c r="O387" s="26"/>
      <c r="P387" s="26"/>
      <c r="Q387" s="26"/>
      <c r="R387" s="26"/>
      <c r="S387" s="26"/>
      <c r="T387" s="26"/>
      <c r="U387" s="26"/>
      <c r="V387" s="26"/>
      <c r="W387" s="26"/>
      <c r="X387" s="26"/>
    </row>
    <row r="388" spans="6:24">
      <c r="F388" s="26"/>
      <c r="G388" s="26"/>
      <c r="H388" s="26"/>
      <c r="I388" s="26"/>
      <c r="J388" s="26"/>
      <c r="K388" s="26"/>
      <c r="L388" s="26"/>
      <c r="M388" s="26"/>
      <c r="N388" s="26"/>
      <c r="O388" s="26"/>
      <c r="P388" s="26"/>
      <c r="Q388" s="26"/>
      <c r="R388" s="26"/>
      <c r="S388" s="26"/>
      <c r="T388" s="26"/>
      <c r="U388" s="26"/>
      <c r="V388" s="26"/>
      <c r="W388" s="26"/>
      <c r="X388" s="26"/>
    </row>
    <row r="389" spans="6:24">
      <c r="F389" s="26"/>
      <c r="G389" s="26"/>
      <c r="H389" s="26"/>
      <c r="I389" s="26"/>
      <c r="J389" s="26"/>
      <c r="K389" s="26"/>
      <c r="L389" s="26"/>
      <c r="M389" s="26"/>
      <c r="N389" s="26"/>
      <c r="O389" s="26"/>
      <c r="P389" s="26"/>
      <c r="Q389" s="26"/>
      <c r="R389" s="26"/>
      <c r="S389" s="26"/>
      <c r="T389" s="26"/>
      <c r="U389" s="26"/>
      <c r="V389" s="26"/>
      <c r="W389" s="26"/>
      <c r="X389" s="26"/>
    </row>
    <row r="390" spans="6:24">
      <c r="F390" s="26"/>
      <c r="G390" s="26"/>
      <c r="H390" s="26"/>
      <c r="I390" s="26"/>
      <c r="J390" s="26"/>
      <c r="K390" s="26"/>
      <c r="L390" s="26"/>
      <c r="M390" s="26"/>
      <c r="N390" s="26"/>
      <c r="O390" s="26"/>
      <c r="P390" s="26"/>
      <c r="Q390" s="26"/>
      <c r="R390" s="26"/>
      <c r="S390" s="26"/>
      <c r="T390" s="26"/>
      <c r="U390" s="26"/>
      <c r="V390" s="26"/>
      <c r="W390" s="26"/>
      <c r="X390" s="26"/>
    </row>
    <row r="391" spans="6:24">
      <c r="F391" s="26"/>
      <c r="G391" s="26"/>
      <c r="H391" s="26"/>
      <c r="I391" s="26"/>
      <c r="J391" s="26"/>
      <c r="K391" s="26"/>
      <c r="L391" s="26"/>
      <c r="M391" s="26"/>
      <c r="N391" s="26"/>
      <c r="O391" s="26"/>
      <c r="P391" s="26"/>
      <c r="Q391" s="26"/>
      <c r="R391" s="26"/>
      <c r="S391" s="26"/>
      <c r="T391" s="26"/>
      <c r="U391" s="26"/>
      <c r="V391" s="26"/>
      <c r="W391" s="26"/>
      <c r="X391" s="26"/>
    </row>
    <row r="392" spans="6:24">
      <c r="F392" s="26"/>
      <c r="G392" s="26"/>
      <c r="H392" s="26"/>
      <c r="I392" s="26"/>
      <c r="J392" s="26"/>
      <c r="K392" s="26"/>
      <c r="L392" s="26"/>
      <c r="M392" s="26"/>
      <c r="N392" s="26"/>
      <c r="O392" s="26"/>
      <c r="P392" s="26"/>
      <c r="Q392" s="26"/>
      <c r="R392" s="26"/>
      <c r="S392" s="26"/>
      <c r="T392" s="26"/>
      <c r="U392" s="26"/>
      <c r="V392" s="26"/>
      <c r="W392" s="26"/>
      <c r="X392" s="26"/>
    </row>
    <row r="393" spans="6:24">
      <c r="F393" s="26"/>
      <c r="G393" s="26"/>
      <c r="H393" s="26"/>
      <c r="I393" s="26"/>
      <c r="J393" s="26"/>
      <c r="K393" s="26"/>
      <c r="L393" s="26"/>
      <c r="M393" s="26"/>
      <c r="N393" s="26"/>
      <c r="O393" s="26"/>
      <c r="P393" s="26"/>
      <c r="Q393" s="26"/>
      <c r="R393" s="26"/>
      <c r="S393" s="26"/>
      <c r="T393" s="26"/>
      <c r="U393" s="26"/>
      <c r="V393" s="26"/>
      <c r="W393" s="26"/>
      <c r="X393" s="26"/>
    </row>
    <row r="394" spans="6:24">
      <c r="F394" s="26"/>
      <c r="G394" s="26"/>
      <c r="H394" s="26"/>
      <c r="I394" s="26"/>
      <c r="J394" s="26"/>
      <c r="K394" s="26"/>
      <c r="L394" s="26"/>
      <c r="M394" s="26"/>
      <c r="N394" s="26"/>
      <c r="O394" s="26"/>
      <c r="P394" s="26"/>
      <c r="Q394" s="26"/>
      <c r="R394" s="26"/>
      <c r="S394" s="26"/>
      <c r="T394" s="26"/>
      <c r="U394" s="26"/>
      <c r="V394" s="26"/>
      <c r="W394" s="26"/>
      <c r="X394" s="26"/>
    </row>
    <row r="395" spans="6:24">
      <c r="F395" s="26"/>
      <c r="G395" s="26"/>
      <c r="H395" s="26"/>
      <c r="I395" s="26"/>
      <c r="J395" s="26"/>
      <c r="K395" s="26"/>
      <c r="L395" s="26"/>
      <c r="M395" s="26"/>
      <c r="N395" s="26"/>
      <c r="O395" s="26"/>
      <c r="P395" s="26"/>
      <c r="Q395" s="26"/>
      <c r="R395" s="26"/>
      <c r="S395" s="26"/>
      <c r="T395" s="26"/>
      <c r="U395" s="26"/>
      <c r="V395" s="26"/>
      <c r="W395" s="26"/>
      <c r="X395" s="26"/>
    </row>
    <row r="396" spans="6:24">
      <c r="F396" s="26"/>
      <c r="G396" s="26"/>
      <c r="H396" s="26"/>
      <c r="I396" s="26"/>
      <c r="J396" s="26"/>
      <c r="K396" s="26"/>
      <c r="L396" s="26"/>
      <c r="M396" s="26"/>
      <c r="N396" s="26"/>
      <c r="O396" s="26"/>
      <c r="P396" s="26"/>
      <c r="Q396" s="26"/>
      <c r="R396" s="26"/>
      <c r="S396" s="26"/>
      <c r="T396" s="26"/>
      <c r="U396" s="26"/>
      <c r="V396" s="26"/>
      <c r="W396" s="26"/>
      <c r="X396" s="26"/>
    </row>
    <row r="397" spans="6:24">
      <c r="F397" s="26"/>
      <c r="G397" s="26"/>
      <c r="H397" s="26"/>
      <c r="I397" s="26"/>
      <c r="J397" s="26"/>
      <c r="K397" s="26"/>
      <c r="L397" s="26"/>
      <c r="M397" s="26"/>
      <c r="N397" s="26"/>
      <c r="O397" s="26"/>
      <c r="P397" s="26"/>
      <c r="Q397" s="26"/>
      <c r="R397" s="26"/>
      <c r="S397" s="26"/>
      <c r="T397" s="26"/>
      <c r="U397" s="26"/>
      <c r="V397" s="26"/>
      <c r="W397" s="26"/>
      <c r="X397" s="26"/>
    </row>
    <row r="398" spans="6:24">
      <c r="F398" s="26"/>
      <c r="G398" s="26"/>
      <c r="H398" s="26"/>
      <c r="I398" s="26"/>
      <c r="J398" s="26"/>
      <c r="K398" s="26"/>
      <c r="L398" s="26"/>
      <c r="M398" s="26"/>
      <c r="N398" s="26"/>
      <c r="O398" s="26"/>
      <c r="P398" s="26"/>
      <c r="Q398" s="26"/>
      <c r="R398" s="26"/>
      <c r="S398" s="26"/>
      <c r="T398" s="26"/>
      <c r="U398" s="26"/>
      <c r="V398" s="26"/>
      <c r="W398" s="26"/>
      <c r="X398" s="26"/>
    </row>
    <row r="399" spans="6:24">
      <c r="F399" s="26"/>
      <c r="G399" s="26"/>
      <c r="H399" s="26"/>
      <c r="I399" s="26"/>
      <c r="J399" s="26"/>
      <c r="K399" s="26"/>
      <c r="L399" s="26"/>
      <c r="M399" s="26"/>
      <c r="N399" s="26"/>
      <c r="O399" s="26"/>
      <c r="P399" s="26"/>
      <c r="Q399" s="26"/>
      <c r="R399" s="26"/>
      <c r="S399" s="26"/>
      <c r="T399" s="26"/>
      <c r="U399" s="26"/>
      <c r="V399" s="26"/>
      <c r="W399" s="26"/>
      <c r="X399" s="26"/>
    </row>
  </sheetData>
  <mergeCells count="40">
    <mergeCell ref="C10:D10"/>
    <mergeCell ref="A22:E23"/>
    <mergeCell ref="A1:T1"/>
    <mergeCell ref="F3:F4"/>
    <mergeCell ref="B9:D9"/>
    <mergeCell ref="B6:D6"/>
    <mergeCell ref="C17:D17"/>
    <mergeCell ref="A20:T20"/>
    <mergeCell ref="A3:E4"/>
    <mergeCell ref="B8:D8"/>
    <mergeCell ref="A5:D5"/>
    <mergeCell ref="B16:D16"/>
    <mergeCell ref="B7:D7"/>
    <mergeCell ref="C12:D12"/>
    <mergeCell ref="C13:D13"/>
    <mergeCell ref="C11:D11"/>
    <mergeCell ref="C52:D52"/>
    <mergeCell ref="C31:D31"/>
    <mergeCell ref="C47:D47"/>
    <mergeCell ref="A24:D24"/>
    <mergeCell ref="A41:T41"/>
    <mergeCell ref="C32:D32"/>
    <mergeCell ref="C36:D36"/>
    <mergeCell ref="B27:D27"/>
    <mergeCell ref="A52:B55"/>
    <mergeCell ref="C46:D46"/>
    <mergeCell ref="C54:D54"/>
    <mergeCell ref="C29:D29"/>
    <mergeCell ref="B28:D28"/>
    <mergeCell ref="C15:D15"/>
    <mergeCell ref="C48:D48"/>
    <mergeCell ref="F22:F23"/>
    <mergeCell ref="C45:D45"/>
    <mergeCell ref="B26:D26"/>
    <mergeCell ref="B25:D25"/>
    <mergeCell ref="F43:F44"/>
    <mergeCell ref="A45:B51"/>
    <mergeCell ref="A43:E44"/>
    <mergeCell ref="C30:D30"/>
    <mergeCell ref="C18:D18"/>
  </mergeCells>
  <phoneticPr fontId="4"/>
  <printOptions horizontalCentered="1"/>
  <pageMargins left="0.19685039370078741" right="0.19685039370078741" top="0.59055118110236227" bottom="0.59055118110236227" header="0.51181102362204722" footer="0.51181102362204722"/>
  <pageSetup paperSize="9" scale="95" orientation="landscape" r:id="rId1"/>
  <headerFooter alignWithMargins="0"/>
  <rowBreaks count="2" manualBreakCount="2">
    <brk id="19" max="18" man="1"/>
    <brk id="40" max="18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O162"/>
  <sheetViews>
    <sheetView topLeftCell="A4" zoomScaleNormal="100" workbookViewId="0">
      <selection activeCell="C10" sqref="C10"/>
    </sheetView>
  </sheetViews>
  <sheetFormatPr defaultColWidth="9" defaultRowHeight="13.5"/>
  <cols>
    <col min="1" max="1" width="20.875" style="163" customWidth="1"/>
    <col min="2" max="5" width="16.875" style="26" customWidth="1"/>
    <col min="6" max="6" width="44.625" style="26" customWidth="1"/>
    <col min="7" max="197" width="9" style="157"/>
    <col min="198" max="16384" width="9" style="26"/>
  </cols>
  <sheetData>
    <row r="1" spans="1:197" ht="30" customHeight="1">
      <c r="A1" s="532" t="s">
        <v>328</v>
      </c>
      <c r="B1" s="532"/>
      <c r="C1" s="532"/>
      <c r="D1" s="532"/>
      <c r="E1" s="532"/>
      <c r="F1" s="532"/>
    </row>
    <row r="2" spans="1:197" ht="19.5" customHeight="1">
      <c r="A2" s="158"/>
      <c r="B2" s="158"/>
      <c r="C2" s="158"/>
      <c r="D2" s="158"/>
      <c r="E2" s="158"/>
      <c r="F2" s="158"/>
    </row>
    <row r="3" spans="1:197" ht="16.5" customHeight="1">
      <c r="A3" s="537"/>
      <c r="B3" s="533" t="s">
        <v>30</v>
      </c>
      <c r="C3" s="534"/>
      <c r="D3" s="533" t="s">
        <v>31</v>
      </c>
      <c r="E3" s="494"/>
      <c r="F3" s="495" t="s">
        <v>154</v>
      </c>
    </row>
    <row r="4" spans="1:197" ht="16.5" customHeight="1" thickBot="1">
      <c r="A4" s="538"/>
      <c r="B4" s="159" t="s">
        <v>32</v>
      </c>
      <c r="C4" s="160" t="s">
        <v>264</v>
      </c>
      <c r="D4" s="159" t="str">
        <f>B4</f>
        <v>島根県</v>
      </c>
      <c r="E4" s="161" t="str">
        <f>C4</f>
        <v>出雲市(当所管内)</v>
      </c>
      <c r="F4" s="53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26"/>
      <c r="AR4" s="26"/>
      <c r="AS4" s="26"/>
      <c r="AT4" s="26"/>
      <c r="AU4" s="26"/>
      <c r="AV4" s="26"/>
      <c r="AW4" s="26"/>
      <c r="AX4" s="26"/>
      <c r="AY4" s="26"/>
      <c r="AZ4" s="26"/>
      <c r="BA4" s="26"/>
      <c r="BB4" s="26"/>
      <c r="BC4" s="26"/>
      <c r="BD4" s="26"/>
      <c r="BE4" s="26"/>
      <c r="BF4" s="26"/>
      <c r="BG4" s="26"/>
      <c r="BH4" s="26"/>
      <c r="BI4" s="26"/>
      <c r="BJ4" s="26"/>
      <c r="BK4" s="26"/>
      <c r="BL4" s="26"/>
      <c r="BM4" s="26"/>
      <c r="BN4" s="26"/>
      <c r="BO4" s="26"/>
      <c r="BP4" s="26"/>
      <c r="BQ4" s="26"/>
      <c r="BR4" s="26"/>
      <c r="BS4" s="26"/>
      <c r="BT4" s="26"/>
      <c r="BU4" s="26"/>
      <c r="BV4" s="26"/>
      <c r="BW4" s="26"/>
      <c r="BX4" s="26"/>
      <c r="BY4" s="26"/>
      <c r="BZ4" s="26"/>
      <c r="CA4" s="26"/>
      <c r="CB4" s="26"/>
      <c r="CC4" s="26"/>
      <c r="CD4" s="26"/>
      <c r="CE4" s="26"/>
      <c r="CF4" s="26"/>
      <c r="CG4" s="26"/>
      <c r="CH4" s="26"/>
      <c r="CI4" s="26"/>
      <c r="CJ4" s="26"/>
      <c r="CK4" s="26"/>
      <c r="CL4" s="26"/>
      <c r="CM4" s="26"/>
      <c r="CN4" s="26"/>
      <c r="CO4" s="26"/>
      <c r="CP4" s="26"/>
      <c r="CQ4" s="26"/>
      <c r="CR4" s="26"/>
      <c r="CS4" s="26"/>
      <c r="CT4" s="26"/>
      <c r="CU4" s="26"/>
      <c r="CV4" s="26"/>
      <c r="CW4" s="26"/>
      <c r="CX4" s="26"/>
      <c r="CY4" s="26"/>
      <c r="CZ4" s="26"/>
      <c r="DA4" s="26"/>
      <c r="DB4" s="26"/>
      <c r="DC4" s="26"/>
      <c r="DD4" s="26"/>
      <c r="DE4" s="26"/>
      <c r="DF4" s="26"/>
      <c r="DG4" s="26"/>
      <c r="DH4" s="26"/>
      <c r="DI4" s="26"/>
      <c r="DJ4" s="26"/>
      <c r="DK4" s="26"/>
      <c r="DL4" s="26"/>
      <c r="DM4" s="26"/>
      <c r="DN4" s="26"/>
      <c r="DO4" s="26"/>
      <c r="DP4" s="26"/>
      <c r="DQ4" s="26"/>
      <c r="DR4" s="26"/>
      <c r="DS4" s="26"/>
      <c r="DT4" s="26"/>
      <c r="DU4" s="26"/>
      <c r="DV4" s="26"/>
      <c r="DW4" s="26"/>
      <c r="DX4" s="26"/>
      <c r="DY4" s="26"/>
      <c r="DZ4" s="26"/>
      <c r="EA4" s="26"/>
      <c r="EB4" s="26"/>
      <c r="EC4" s="26"/>
      <c r="ED4" s="26"/>
      <c r="EE4" s="26"/>
      <c r="EF4" s="26"/>
      <c r="EG4" s="26"/>
      <c r="EH4" s="26"/>
      <c r="EI4" s="26"/>
      <c r="EJ4" s="26"/>
      <c r="EK4" s="26"/>
      <c r="EL4" s="26"/>
      <c r="EM4" s="26"/>
      <c r="EN4" s="26"/>
      <c r="EO4" s="26"/>
      <c r="EP4" s="26"/>
      <c r="EQ4" s="26"/>
      <c r="ER4" s="26"/>
      <c r="ES4" s="26"/>
      <c r="ET4" s="26"/>
      <c r="EU4" s="26"/>
      <c r="EV4" s="26"/>
      <c r="EW4" s="26"/>
      <c r="EX4" s="26"/>
      <c r="EY4" s="26"/>
      <c r="EZ4" s="26"/>
      <c r="FA4" s="26"/>
      <c r="FB4" s="26"/>
      <c r="FC4" s="26"/>
      <c r="FD4" s="26"/>
      <c r="FE4" s="26"/>
      <c r="FF4" s="26"/>
      <c r="FG4" s="26"/>
      <c r="FH4" s="26"/>
      <c r="FI4" s="26"/>
      <c r="FJ4" s="26"/>
      <c r="FK4" s="26"/>
      <c r="FL4" s="26"/>
      <c r="FM4" s="26"/>
      <c r="FN4" s="26"/>
      <c r="FO4" s="26"/>
      <c r="FP4" s="26"/>
      <c r="FQ4" s="26"/>
      <c r="FR4" s="26"/>
      <c r="FS4" s="26"/>
      <c r="FT4" s="26"/>
      <c r="FU4" s="26"/>
      <c r="FV4" s="26"/>
      <c r="FW4" s="26"/>
      <c r="FX4" s="26"/>
      <c r="FY4" s="26"/>
      <c r="FZ4" s="26"/>
      <c r="GA4" s="26"/>
      <c r="GB4" s="26"/>
      <c r="GC4" s="26"/>
      <c r="GD4" s="26"/>
      <c r="GE4" s="26"/>
      <c r="GF4" s="26"/>
      <c r="GG4" s="26"/>
      <c r="GH4" s="26"/>
      <c r="GI4" s="26"/>
      <c r="GJ4" s="26"/>
      <c r="GK4" s="26"/>
      <c r="GL4" s="26"/>
      <c r="GM4" s="26"/>
      <c r="GN4" s="26"/>
      <c r="GO4" s="26"/>
    </row>
    <row r="5" spans="1:197" ht="16.5" customHeight="1" thickBot="1">
      <c r="A5" s="412" t="s">
        <v>484</v>
      </c>
      <c r="B5" s="329">
        <f>SUM(B6:B17)</f>
        <v>10</v>
      </c>
      <c r="C5" s="330">
        <f>SUM(C6:C17)</f>
        <v>2</v>
      </c>
      <c r="D5" s="331">
        <f>SUM(D6:D17)</f>
        <v>661</v>
      </c>
      <c r="E5" s="332">
        <f>SUM(E6:E17)</f>
        <v>161</v>
      </c>
      <c r="F5" s="332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  <c r="AD5" s="26"/>
      <c r="AE5" s="26"/>
      <c r="AF5" s="26"/>
      <c r="AG5" s="26"/>
      <c r="AH5" s="26"/>
      <c r="AI5" s="26"/>
      <c r="AJ5" s="26"/>
      <c r="AK5" s="26"/>
      <c r="AL5" s="26"/>
      <c r="AM5" s="26"/>
      <c r="AN5" s="26"/>
      <c r="AO5" s="26"/>
      <c r="AP5" s="26"/>
      <c r="AQ5" s="26"/>
      <c r="AR5" s="26"/>
      <c r="AS5" s="26"/>
      <c r="AT5" s="26"/>
      <c r="AU5" s="26"/>
      <c r="AV5" s="26"/>
      <c r="AW5" s="26"/>
      <c r="AX5" s="26"/>
      <c r="AY5" s="26"/>
      <c r="AZ5" s="26"/>
      <c r="BA5" s="26"/>
      <c r="BB5" s="26"/>
      <c r="BC5" s="26"/>
      <c r="BD5" s="26"/>
      <c r="BE5" s="26"/>
      <c r="BF5" s="26"/>
      <c r="BG5" s="26"/>
      <c r="BH5" s="26"/>
      <c r="BI5" s="26"/>
      <c r="BJ5" s="26"/>
      <c r="BK5" s="26"/>
      <c r="BL5" s="26"/>
      <c r="BM5" s="26"/>
      <c r="BN5" s="26"/>
      <c r="BO5" s="26"/>
      <c r="BP5" s="26"/>
      <c r="BQ5" s="26"/>
      <c r="BR5" s="26"/>
      <c r="BS5" s="26"/>
      <c r="BT5" s="26"/>
      <c r="BU5" s="26"/>
      <c r="BV5" s="26"/>
      <c r="BW5" s="26"/>
      <c r="BX5" s="26"/>
      <c r="BY5" s="26"/>
      <c r="BZ5" s="26"/>
      <c r="CA5" s="26"/>
      <c r="CB5" s="26"/>
      <c r="CC5" s="26"/>
      <c r="CD5" s="26"/>
      <c r="CE5" s="26"/>
      <c r="CF5" s="26"/>
      <c r="CG5" s="26"/>
      <c r="CH5" s="26"/>
      <c r="CI5" s="26"/>
      <c r="CJ5" s="26"/>
      <c r="CK5" s="26"/>
      <c r="CL5" s="26"/>
      <c r="CM5" s="26"/>
      <c r="CN5" s="26"/>
      <c r="CO5" s="26"/>
      <c r="CP5" s="26"/>
      <c r="CQ5" s="26"/>
      <c r="CR5" s="26"/>
      <c r="CS5" s="26"/>
      <c r="CT5" s="26"/>
      <c r="CU5" s="26"/>
      <c r="CV5" s="26"/>
      <c r="CW5" s="26"/>
      <c r="CX5" s="26"/>
      <c r="CY5" s="26"/>
      <c r="CZ5" s="26"/>
      <c r="DA5" s="26"/>
      <c r="DB5" s="26"/>
      <c r="DC5" s="26"/>
      <c r="DD5" s="26"/>
      <c r="DE5" s="26"/>
      <c r="DF5" s="26"/>
      <c r="DG5" s="26"/>
      <c r="DH5" s="26"/>
      <c r="DI5" s="26"/>
      <c r="DJ5" s="26"/>
      <c r="DK5" s="26"/>
      <c r="DL5" s="26"/>
      <c r="DM5" s="26"/>
      <c r="DN5" s="26"/>
      <c r="DO5" s="26"/>
      <c r="DP5" s="26"/>
      <c r="DQ5" s="26"/>
      <c r="DR5" s="26"/>
      <c r="DS5" s="26"/>
      <c r="DT5" s="26"/>
      <c r="DU5" s="26"/>
      <c r="DV5" s="26"/>
      <c r="DW5" s="26"/>
      <c r="DX5" s="26"/>
      <c r="DY5" s="26"/>
      <c r="DZ5" s="26"/>
      <c r="EA5" s="26"/>
      <c r="EB5" s="26"/>
      <c r="EC5" s="26"/>
      <c r="ED5" s="26"/>
      <c r="EE5" s="26"/>
      <c r="EF5" s="26"/>
      <c r="EG5" s="26"/>
      <c r="EH5" s="26"/>
      <c r="EI5" s="26"/>
      <c r="EJ5" s="26"/>
      <c r="EK5" s="26"/>
      <c r="EL5" s="26"/>
      <c r="EM5" s="26"/>
      <c r="EN5" s="26"/>
      <c r="EO5" s="26"/>
      <c r="EP5" s="26"/>
      <c r="EQ5" s="26"/>
      <c r="ER5" s="26"/>
      <c r="ES5" s="26"/>
      <c r="ET5" s="26"/>
      <c r="EU5" s="26"/>
      <c r="EV5" s="26"/>
      <c r="EW5" s="26"/>
      <c r="EX5" s="26"/>
      <c r="EY5" s="26"/>
      <c r="EZ5" s="26"/>
      <c r="FA5" s="26"/>
      <c r="FB5" s="26"/>
      <c r="FC5" s="26"/>
      <c r="FD5" s="26"/>
      <c r="FE5" s="26"/>
      <c r="FF5" s="26"/>
      <c r="FG5" s="26"/>
      <c r="FH5" s="26"/>
      <c r="FI5" s="26"/>
      <c r="FJ5" s="26"/>
      <c r="FK5" s="26"/>
      <c r="FL5" s="26"/>
      <c r="FM5" s="26"/>
      <c r="FN5" s="26"/>
      <c r="FO5" s="26"/>
      <c r="FP5" s="26"/>
      <c r="FQ5" s="26"/>
      <c r="FR5" s="26"/>
      <c r="FS5" s="26"/>
      <c r="FT5" s="26"/>
      <c r="FU5" s="26"/>
      <c r="FV5" s="26"/>
      <c r="FW5" s="26"/>
      <c r="FX5" s="26"/>
      <c r="FY5" s="26"/>
      <c r="FZ5" s="26"/>
      <c r="GA5" s="26"/>
      <c r="GB5" s="26"/>
      <c r="GC5" s="26"/>
      <c r="GD5" s="26"/>
      <c r="GE5" s="26"/>
      <c r="GF5" s="26"/>
      <c r="GG5" s="26"/>
      <c r="GH5" s="26"/>
      <c r="GI5" s="26"/>
      <c r="GJ5" s="26"/>
      <c r="GK5" s="26"/>
      <c r="GL5" s="26"/>
      <c r="GM5" s="26"/>
      <c r="GN5" s="26"/>
      <c r="GO5" s="26"/>
    </row>
    <row r="6" spans="1:197" s="157" customFormat="1" ht="16.5" customHeight="1" thickTop="1">
      <c r="A6" s="429" t="s">
        <v>430</v>
      </c>
      <c r="B6" s="179"/>
      <c r="C6" s="180"/>
      <c r="D6" s="369"/>
      <c r="E6" s="181"/>
      <c r="F6" s="420"/>
    </row>
    <row r="7" spans="1:197" s="157" customFormat="1" ht="16.5" customHeight="1">
      <c r="A7" s="429" t="s">
        <v>431</v>
      </c>
      <c r="B7" s="179"/>
      <c r="C7" s="180"/>
      <c r="D7" s="369"/>
      <c r="E7" s="181"/>
      <c r="F7" s="420"/>
    </row>
    <row r="8" spans="1:197" s="157" customFormat="1" ht="16.5" customHeight="1">
      <c r="A8" s="429" t="s">
        <v>432</v>
      </c>
      <c r="B8" s="179"/>
      <c r="C8" s="180"/>
      <c r="D8" s="369"/>
      <c r="E8" s="181"/>
      <c r="F8" s="181"/>
    </row>
    <row r="9" spans="1:197" ht="16.5" customHeight="1">
      <c r="A9" s="174" t="s">
        <v>466</v>
      </c>
      <c r="B9" s="74"/>
      <c r="C9" s="162"/>
      <c r="D9" s="369"/>
      <c r="E9" s="61"/>
      <c r="F9" s="420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/>
      <c r="AH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S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D9" s="26"/>
      <c r="BE9" s="26"/>
      <c r="BF9" s="26"/>
      <c r="BG9" s="26"/>
      <c r="BH9" s="26"/>
      <c r="BI9" s="26"/>
      <c r="BJ9" s="26"/>
      <c r="BK9" s="26"/>
      <c r="BL9" s="26"/>
      <c r="BM9" s="26"/>
      <c r="BN9" s="26"/>
      <c r="BO9" s="26"/>
      <c r="BP9" s="26"/>
      <c r="BQ9" s="26"/>
      <c r="BR9" s="26"/>
      <c r="BS9" s="26"/>
      <c r="BT9" s="26"/>
      <c r="BU9" s="26"/>
      <c r="BV9" s="26"/>
      <c r="BW9" s="26"/>
      <c r="BX9" s="26"/>
      <c r="BY9" s="26"/>
      <c r="BZ9" s="26"/>
      <c r="CA9" s="26"/>
      <c r="CB9" s="26"/>
      <c r="CC9" s="26"/>
      <c r="CD9" s="26"/>
      <c r="CE9" s="26"/>
      <c r="CF9" s="26"/>
      <c r="CG9" s="26"/>
      <c r="CH9" s="26"/>
      <c r="CI9" s="26"/>
      <c r="CJ9" s="26"/>
      <c r="CK9" s="26"/>
      <c r="CL9" s="26"/>
      <c r="CM9" s="26"/>
      <c r="CN9" s="26"/>
      <c r="CO9" s="26"/>
      <c r="CP9" s="26"/>
      <c r="CQ9" s="26"/>
      <c r="CR9" s="26"/>
      <c r="CS9" s="26"/>
      <c r="CT9" s="26"/>
      <c r="CU9" s="26"/>
      <c r="CV9" s="26"/>
      <c r="CW9" s="26"/>
      <c r="CX9" s="26"/>
      <c r="CY9" s="26"/>
      <c r="CZ9" s="26"/>
      <c r="DA9" s="26"/>
      <c r="DB9" s="26"/>
      <c r="DC9" s="26"/>
      <c r="DD9" s="26"/>
      <c r="DE9" s="26"/>
      <c r="DF9" s="26"/>
      <c r="DG9" s="26"/>
      <c r="DH9" s="26"/>
      <c r="DI9" s="26"/>
      <c r="DJ9" s="26"/>
      <c r="DK9" s="26"/>
      <c r="DL9" s="26"/>
      <c r="DM9" s="26"/>
      <c r="DN9" s="26"/>
      <c r="DO9" s="26"/>
      <c r="DP9" s="26"/>
      <c r="DQ9" s="26"/>
      <c r="DR9" s="26"/>
      <c r="DS9" s="26"/>
      <c r="DT9" s="26"/>
      <c r="DU9" s="26"/>
      <c r="DV9" s="26"/>
      <c r="DW9" s="26"/>
      <c r="DX9" s="26"/>
      <c r="DY9" s="26"/>
      <c r="DZ9" s="26"/>
      <c r="EA9" s="26"/>
      <c r="EB9" s="26"/>
      <c r="EC9" s="26"/>
      <c r="ED9" s="26"/>
      <c r="EE9" s="26"/>
      <c r="EF9" s="26"/>
      <c r="EG9" s="26"/>
      <c r="EH9" s="26"/>
      <c r="EI9" s="26"/>
      <c r="EJ9" s="26"/>
      <c r="EK9" s="26"/>
      <c r="EL9" s="26"/>
      <c r="EM9" s="26"/>
      <c r="EN9" s="26"/>
      <c r="EO9" s="26"/>
      <c r="EP9" s="26"/>
      <c r="EQ9" s="26"/>
      <c r="ER9" s="26"/>
      <c r="ES9" s="26"/>
      <c r="ET9" s="26"/>
      <c r="EU9" s="26"/>
      <c r="EV9" s="26"/>
      <c r="EW9" s="26"/>
      <c r="EX9" s="26"/>
      <c r="EY9" s="26"/>
      <c r="EZ9" s="26"/>
      <c r="FA9" s="26"/>
      <c r="FB9" s="26"/>
      <c r="FC9" s="26"/>
      <c r="FD9" s="26"/>
      <c r="FE9" s="26"/>
      <c r="FF9" s="26"/>
      <c r="FG9" s="26"/>
      <c r="FH9" s="26"/>
      <c r="FI9" s="26"/>
      <c r="FJ9" s="26"/>
      <c r="FK9" s="26"/>
      <c r="FL9" s="26"/>
      <c r="FM9" s="26"/>
      <c r="FN9" s="26"/>
      <c r="FO9" s="26"/>
      <c r="FP9" s="26"/>
      <c r="FQ9" s="26"/>
      <c r="FR9" s="26"/>
      <c r="FS9" s="26"/>
      <c r="FT9" s="26"/>
      <c r="FU9" s="26"/>
      <c r="FV9" s="26"/>
      <c r="FW9" s="26"/>
      <c r="FX9" s="26"/>
      <c r="FY9" s="26"/>
      <c r="FZ9" s="26"/>
      <c r="GA9" s="26"/>
      <c r="GB9" s="26"/>
      <c r="GC9" s="26"/>
      <c r="GD9" s="26"/>
      <c r="GE9" s="26"/>
      <c r="GF9" s="26"/>
      <c r="GG9" s="26"/>
      <c r="GH9" s="26"/>
      <c r="GI9" s="26"/>
      <c r="GJ9" s="26"/>
      <c r="GK9" s="26"/>
      <c r="GL9" s="26"/>
      <c r="GM9" s="26"/>
      <c r="GN9" s="26"/>
      <c r="GO9" s="26"/>
    </row>
    <row r="10" spans="1:197" ht="16.5" customHeight="1">
      <c r="A10" s="174" t="s">
        <v>465</v>
      </c>
      <c r="B10" s="74"/>
      <c r="C10" s="162"/>
      <c r="D10" s="369"/>
      <c r="E10" s="61"/>
      <c r="F10" s="238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6"/>
      <c r="AH10" s="26"/>
      <c r="AI10" s="26"/>
      <c r="AJ10" s="26"/>
      <c r="AK10" s="26"/>
      <c r="AL10" s="26"/>
      <c r="AM10" s="26"/>
      <c r="AN10" s="26"/>
      <c r="AO10" s="26"/>
      <c r="AP10" s="26"/>
      <c r="AQ10" s="26"/>
      <c r="AR10" s="26"/>
      <c r="AS10" s="26"/>
      <c r="AT10" s="26"/>
      <c r="AU10" s="26"/>
      <c r="AV10" s="26"/>
      <c r="AW10" s="26"/>
      <c r="AX10" s="26"/>
      <c r="AY10" s="26"/>
      <c r="AZ10" s="26"/>
      <c r="BA10" s="26"/>
      <c r="BB10" s="26"/>
      <c r="BC10" s="26"/>
      <c r="BD10" s="26"/>
      <c r="BE10" s="26"/>
      <c r="BF10" s="26"/>
      <c r="BG10" s="26"/>
      <c r="BH10" s="26"/>
      <c r="BI10" s="26"/>
      <c r="BJ10" s="26"/>
      <c r="BK10" s="26"/>
      <c r="BL10" s="26"/>
      <c r="BM10" s="26"/>
      <c r="BN10" s="26"/>
      <c r="BO10" s="26"/>
      <c r="BP10" s="26"/>
      <c r="BQ10" s="26"/>
      <c r="BR10" s="26"/>
      <c r="BS10" s="26"/>
      <c r="BT10" s="26"/>
      <c r="BU10" s="26"/>
      <c r="BV10" s="26"/>
      <c r="BW10" s="26"/>
      <c r="BX10" s="26"/>
      <c r="BY10" s="26"/>
      <c r="BZ10" s="26"/>
      <c r="CA10" s="26"/>
      <c r="CB10" s="26"/>
      <c r="CC10" s="26"/>
      <c r="CD10" s="26"/>
      <c r="CE10" s="26"/>
      <c r="CF10" s="26"/>
      <c r="CG10" s="26"/>
      <c r="CH10" s="26"/>
      <c r="CI10" s="26"/>
      <c r="CJ10" s="26"/>
      <c r="CK10" s="26"/>
      <c r="CL10" s="26"/>
      <c r="CM10" s="26"/>
      <c r="CN10" s="26"/>
      <c r="CO10" s="26"/>
      <c r="CP10" s="26"/>
      <c r="CQ10" s="26"/>
      <c r="CR10" s="26"/>
      <c r="CS10" s="26"/>
      <c r="CT10" s="26"/>
      <c r="CU10" s="26"/>
      <c r="CV10" s="26"/>
      <c r="CW10" s="26"/>
      <c r="CX10" s="26"/>
      <c r="CY10" s="26"/>
      <c r="CZ10" s="26"/>
      <c r="DA10" s="26"/>
      <c r="DB10" s="26"/>
      <c r="DC10" s="26"/>
      <c r="DD10" s="26"/>
      <c r="DE10" s="26"/>
      <c r="DF10" s="26"/>
      <c r="DG10" s="26"/>
      <c r="DH10" s="26"/>
      <c r="DI10" s="26"/>
      <c r="DJ10" s="26"/>
      <c r="DK10" s="26"/>
      <c r="DL10" s="26"/>
      <c r="DM10" s="26"/>
      <c r="DN10" s="26"/>
      <c r="DO10" s="26"/>
      <c r="DP10" s="26"/>
      <c r="DQ10" s="26"/>
      <c r="DR10" s="26"/>
      <c r="DS10" s="26"/>
      <c r="DT10" s="26"/>
      <c r="DU10" s="26"/>
      <c r="DV10" s="26"/>
      <c r="DW10" s="26"/>
      <c r="DX10" s="26"/>
      <c r="DY10" s="26"/>
      <c r="DZ10" s="26"/>
      <c r="EA10" s="26"/>
      <c r="EB10" s="26"/>
      <c r="EC10" s="26"/>
      <c r="ED10" s="26"/>
      <c r="EE10" s="26"/>
      <c r="EF10" s="26"/>
      <c r="EG10" s="26"/>
      <c r="EH10" s="26"/>
      <c r="EI10" s="26"/>
      <c r="EJ10" s="26"/>
      <c r="EK10" s="26"/>
      <c r="EL10" s="26"/>
      <c r="EM10" s="26"/>
      <c r="EN10" s="26"/>
      <c r="EO10" s="26"/>
      <c r="EP10" s="26"/>
      <c r="EQ10" s="26"/>
      <c r="ER10" s="26"/>
      <c r="ES10" s="26"/>
      <c r="ET10" s="26"/>
      <c r="EU10" s="26"/>
      <c r="EV10" s="26"/>
      <c r="EW10" s="26"/>
      <c r="EX10" s="26"/>
      <c r="EY10" s="26"/>
      <c r="EZ10" s="26"/>
      <c r="FA10" s="26"/>
      <c r="FB10" s="26"/>
      <c r="FC10" s="26"/>
      <c r="FD10" s="26"/>
      <c r="FE10" s="26"/>
      <c r="FF10" s="26"/>
      <c r="FG10" s="26"/>
      <c r="FH10" s="26"/>
      <c r="FI10" s="26"/>
      <c r="FJ10" s="26"/>
      <c r="FK10" s="26"/>
      <c r="FL10" s="26"/>
      <c r="FM10" s="26"/>
      <c r="FN10" s="26"/>
      <c r="FO10" s="26"/>
      <c r="FP10" s="26"/>
      <c r="FQ10" s="26"/>
      <c r="FR10" s="26"/>
      <c r="FS10" s="26"/>
      <c r="FT10" s="26"/>
      <c r="FU10" s="26"/>
      <c r="FV10" s="26"/>
      <c r="FW10" s="26"/>
      <c r="FX10" s="26"/>
      <c r="FY10" s="26"/>
      <c r="FZ10" s="26"/>
      <c r="GA10" s="26"/>
      <c r="GB10" s="26"/>
      <c r="GC10" s="26"/>
      <c r="GD10" s="26"/>
      <c r="GE10" s="26"/>
      <c r="GF10" s="26"/>
      <c r="GG10" s="26"/>
      <c r="GH10" s="26"/>
      <c r="GI10" s="26"/>
      <c r="GJ10" s="26"/>
      <c r="GK10" s="26"/>
      <c r="GL10" s="26"/>
      <c r="GM10" s="26"/>
      <c r="GN10" s="26"/>
      <c r="GO10" s="26"/>
    </row>
    <row r="11" spans="1:197" ht="16.5" customHeight="1">
      <c r="A11" s="236" t="s">
        <v>261</v>
      </c>
      <c r="B11" s="74"/>
      <c r="C11" s="162"/>
      <c r="D11" s="146"/>
      <c r="E11" s="61"/>
      <c r="F11" s="242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  <c r="AF11" s="26"/>
      <c r="AG11" s="26"/>
      <c r="AH11" s="26"/>
      <c r="AI11" s="26"/>
      <c r="AJ11" s="26"/>
      <c r="AK11" s="26"/>
      <c r="AL11" s="26"/>
      <c r="AM11" s="26"/>
      <c r="AN11" s="26"/>
      <c r="AO11" s="26"/>
      <c r="AP11" s="26"/>
      <c r="AQ11" s="26"/>
      <c r="AR11" s="26"/>
      <c r="AS11" s="26"/>
      <c r="AT11" s="26"/>
      <c r="AU11" s="26"/>
      <c r="AV11" s="26"/>
      <c r="AW11" s="26"/>
      <c r="AX11" s="26"/>
      <c r="AY11" s="26"/>
      <c r="AZ11" s="26"/>
      <c r="BA11" s="26"/>
      <c r="BB11" s="26"/>
      <c r="BC11" s="26"/>
      <c r="BD11" s="26"/>
      <c r="BE11" s="26"/>
      <c r="BF11" s="26"/>
      <c r="BG11" s="26"/>
      <c r="BH11" s="26"/>
      <c r="BI11" s="26"/>
      <c r="BJ11" s="26"/>
      <c r="BK11" s="26"/>
      <c r="BL11" s="26"/>
      <c r="BM11" s="26"/>
      <c r="BN11" s="26"/>
      <c r="BO11" s="26"/>
      <c r="BP11" s="26"/>
      <c r="BQ11" s="26"/>
      <c r="BR11" s="26"/>
      <c r="BS11" s="26"/>
      <c r="BT11" s="26"/>
      <c r="BU11" s="26"/>
      <c r="BV11" s="26"/>
      <c r="BW11" s="26"/>
      <c r="BX11" s="26"/>
      <c r="BY11" s="26"/>
      <c r="BZ11" s="26"/>
      <c r="CA11" s="26"/>
      <c r="CB11" s="26"/>
      <c r="CC11" s="26"/>
      <c r="CD11" s="26"/>
      <c r="CE11" s="26"/>
      <c r="CF11" s="26"/>
      <c r="CG11" s="26"/>
      <c r="CH11" s="26"/>
      <c r="CI11" s="26"/>
      <c r="CJ11" s="26"/>
      <c r="CK11" s="26"/>
      <c r="CL11" s="26"/>
      <c r="CM11" s="26"/>
      <c r="CN11" s="26"/>
      <c r="CO11" s="26"/>
      <c r="CP11" s="26"/>
      <c r="CQ11" s="26"/>
      <c r="CR11" s="26"/>
      <c r="CS11" s="26"/>
      <c r="CT11" s="26"/>
      <c r="CU11" s="26"/>
      <c r="CV11" s="26"/>
      <c r="CW11" s="26"/>
      <c r="CX11" s="26"/>
      <c r="CY11" s="26"/>
      <c r="CZ11" s="26"/>
      <c r="DA11" s="26"/>
      <c r="DB11" s="26"/>
      <c r="DC11" s="26"/>
      <c r="DD11" s="26"/>
      <c r="DE11" s="26"/>
      <c r="DF11" s="26"/>
      <c r="DG11" s="26"/>
      <c r="DH11" s="26"/>
      <c r="DI11" s="26"/>
      <c r="DJ11" s="26"/>
      <c r="DK11" s="26"/>
      <c r="DL11" s="26"/>
      <c r="DM11" s="26"/>
      <c r="DN11" s="26"/>
      <c r="DO11" s="26"/>
      <c r="DP11" s="26"/>
      <c r="DQ11" s="26"/>
      <c r="DR11" s="26"/>
      <c r="DS11" s="26"/>
      <c r="DT11" s="26"/>
      <c r="DU11" s="26"/>
      <c r="DV11" s="26"/>
      <c r="DW11" s="26"/>
      <c r="DX11" s="26"/>
      <c r="DY11" s="26"/>
      <c r="DZ11" s="26"/>
      <c r="EA11" s="26"/>
      <c r="EB11" s="26"/>
      <c r="EC11" s="26"/>
      <c r="ED11" s="26"/>
      <c r="EE11" s="26"/>
      <c r="EF11" s="26"/>
      <c r="EG11" s="26"/>
      <c r="EH11" s="26"/>
      <c r="EI11" s="26"/>
      <c r="EJ11" s="26"/>
      <c r="EK11" s="26"/>
      <c r="EL11" s="26"/>
      <c r="EM11" s="26"/>
      <c r="EN11" s="26"/>
      <c r="EO11" s="26"/>
      <c r="EP11" s="26"/>
      <c r="EQ11" s="26"/>
      <c r="ER11" s="26"/>
      <c r="ES11" s="26"/>
      <c r="ET11" s="26"/>
      <c r="EU11" s="26"/>
      <c r="EV11" s="26"/>
      <c r="EW11" s="26"/>
      <c r="EX11" s="26"/>
      <c r="EY11" s="26"/>
      <c r="EZ11" s="26"/>
      <c r="FA11" s="26"/>
      <c r="FB11" s="26"/>
      <c r="FC11" s="26"/>
      <c r="FD11" s="26"/>
      <c r="FE11" s="26"/>
      <c r="FF11" s="26"/>
      <c r="FG11" s="26"/>
      <c r="FH11" s="26"/>
      <c r="FI11" s="26"/>
      <c r="FJ11" s="26"/>
      <c r="FK11" s="26"/>
      <c r="FL11" s="26"/>
      <c r="FM11" s="26"/>
      <c r="FN11" s="26"/>
      <c r="FO11" s="26"/>
      <c r="FP11" s="26"/>
      <c r="FQ11" s="26"/>
      <c r="FR11" s="26"/>
      <c r="FS11" s="26"/>
      <c r="FT11" s="26"/>
      <c r="FU11" s="26"/>
      <c r="FV11" s="26"/>
      <c r="FW11" s="26"/>
      <c r="FX11" s="26"/>
      <c r="FY11" s="26"/>
      <c r="FZ11" s="26"/>
      <c r="GA11" s="26"/>
      <c r="GB11" s="26"/>
      <c r="GC11" s="26"/>
      <c r="GD11" s="26"/>
      <c r="GE11" s="26"/>
      <c r="GF11" s="26"/>
      <c r="GG11" s="26"/>
      <c r="GH11" s="26"/>
      <c r="GI11" s="26"/>
      <c r="GJ11" s="26"/>
      <c r="GK11" s="26"/>
      <c r="GL11" s="26"/>
      <c r="GM11" s="26"/>
      <c r="GN11" s="26"/>
      <c r="GO11" s="26"/>
    </row>
    <row r="12" spans="1:197" ht="16.5" customHeight="1">
      <c r="A12" s="174" t="s">
        <v>227</v>
      </c>
      <c r="B12" s="74">
        <v>3</v>
      </c>
      <c r="C12" s="162">
        <v>2</v>
      </c>
      <c r="D12" s="369">
        <v>161</v>
      </c>
      <c r="E12" s="61">
        <v>161</v>
      </c>
      <c r="F12" s="420" t="s">
        <v>485</v>
      </c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6"/>
      <c r="AK12" s="26"/>
      <c r="AL12" s="26"/>
      <c r="AM12" s="26"/>
      <c r="AN12" s="26"/>
      <c r="AO12" s="26"/>
      <c r="AP12" s="26"/>
      <c r="AQ12" s="26"/>
      <c r="AR12" s="26"/>
      <c r="AS12" s="26"/>
      <c r="AT12" s="26"/>
      <c r="AU12" s="26"/>
      <c r="AV12" s="26"/>
      <c r="AW12" s="26"/>
      <c r="AX12" s="26"/>
      <c r="AY12" s="26"/>
      <c r="AZ12" s="26"/>
      <c r="BA12" s="26"/>
      <c r="BB12" s="26"/>
      <c r="BC12" s="26"/>
      <c r="BD12" s="26"/>
      <c r="BE12" s="26"/>
      <c r="BF12" s="26"/>
      <c r="BG12" s="26"/>
      <c r="BH12" s="26"/>
      <c r="BI12" s="26"/>
      <c r="BJ12" s="26"/>
      <c r="BK12" s="26"/>
      <c r="BL12" s="26"/>
      <c r="BM12" s="26"/>
      <c r="BN12" s="26"/>
      <c r="BO12" s="26"/>
      <c r="BP12" s="26"/>
      <c r="BQ12" s="26"/>
      <c r="BR12" s="26"/>
      <c r="BS12" s="26"/>
      <c r="BT12" s="26"/>
      <c r="BU12" s="26"/>
      <c r="BV12" s="26"/>
      <c r="BW12" s="26"/>
      <c r="BX12" s="26"/>
      <c r="BY12" s="26"/>
      <c r="BZ12" s="26"/>
      <c r="CA12" s="26"/>
      <c r="CB12" s="26"/>
      <c r="CC12" s="26"/>
      <c r="CD12" s="26"/>
      <c r="CE12" s="26"/>
      <c r="CF12" s="26"/>
      <c r="CG12" s="26"/>
      <c r="CH12" s="26"/>
      <c r="CI12" s="26"/>
      <c r="CJ12" s="26"/>
      <c r="CK12" s="26"/>
      <c r="CL12" s="26"/>
      <c r="CM12" s="26"/>
      <c r="CN12" s="26"/>
      <c r="CO12" s="26"/>
      <c r="CP12" s="26"/>
      <c r="CQ12" s="26"/>
      <c r="CR12" s="26"/>
      <c r="CS12" s="26"/>
      <c r="CT12" s="26"/>
      <c r="CU12" s="26"/>
      <c r="CV12" s="26"/>
      <c r="CW12" s="26"/>
      <c r="CX12" s="26"/>
      <c r="CY12" s="26"/>
      <c r="CZ12" s="26"/>
      <c r="DA12" s="26"/>
      <c r="DB12" s="26"/>
      <c r="DC12" s="26"/>
      <c r="DD12" s="26"/>
      <c r="DE12" s="26"/>
      <c r="DF12" s="26"/>
      <c r="DG12" s="26"/>
      <c r="DH12" s="26"/>
      <c r="DI12" s="26"/>
      <c r="DJ12" s="26"/>
      <c r="DK12" s="26"/>
      <c r="DL12" s="26"/>
      <c r="DM12" s="26"/>
      <c r="DN12" s="26"/>
      <c r="DO12" s="26"/>
      <c r="DP12" s="26"/>
      <c r="DQ12" s="26"/>
      <c r="DR12" s="26"/>
      <c r="DS12" s="26"/>
      <c r="DT12" s="26"/>
      <c r="DU12" s="26"/>
      <c r="DV12" s="26"/>
      <c r="DW12" s="26"/>
      <c r="DX12" s="26"/>
      <c r="DY12" s="26"/>
      <c r="DZ12" s="26"/>
      <c r="EA12" s="26"/>
      <c r="EB12" s="26"/>
      <c r="EC12" s="26"/>
      <c r="ED12" s="26"/>
      <c r="EE12" s="26"/>
      <c r="EF12" s="26"/>
      <c r="EG12" s="26"/>
      <c r="EH12" s="26"/>
      <c r="EI12" s="26"/>
      <c r="EJ12" s="26"/>
      <c r="EK12" s="26"/>
      <c r="EL12" s="26"/>
      <c r="EM12" s="26"/>
      <c r="EN12" s="26"/>
      <c r="EO12" s="26"/>
      <c r="EP12" s="26"/>
      <c r="EQ12" s="26"/>
      <c r="ER12" s="26"/>
      <c r="ES12" s="26"/>
      <c r="ET12" s="26"/>
      <c r="EU12" s="26"/>
      <c r="EV12" s="26"/>
      <c r="EW12" s="26"/>
      <c r="EX12" s="26"/>
      <c r="EY12" s="26"/>
      <c r="EZ12" s="26"/>
      <c r="FA12" s="26"/>
      <c r="FB12" s="26"/>
      <c r="FC12" s="26"/>
      <c r="FD12" s="26"/>
      <c r="FE12" s="26"/>
      <c r="FF12" s="26"/>
      <c r="FG12" s="26"/>
      <c r="FH12" s="26"/>
      <c r="FI12" s="26"/>
      <c r="FJ12" s="26"/>
      <c r="FK12" s="26"/>
      <c r="FL12" s="26"/>
      <c r="FM12" s="26"/>
      <c r="FN12" s="26"/>
      <c r="FO12" s="26"/>
      <c r="FP12" s="26"/>
      <c r="FQ12" s="26"/>
      <c r="FR12" s="26"/>
      <c r="FS12" s="26"/>
      <c r="FT12" s="26"/>
      <c r="FU12" s="26"/>
      <c r="FV12" s="26"/>
      <c r="FW12" s="26"/>
      <c r="FX12" s="26"/>
      <c r="FY12" s="26"/>
      <c r="FZ12" s="26"/>
      <c r="GA12" s="26"/>
      <c r="GB12" s="26"/>
      <c r="GC12" s="26"/>
      <c r="GD12" s="26"/>
      <c r="GE12" s="26"/>
      <c r="GF12" s="26"/>
      <c r="GG12" s="26"/>
      <c r="GH12" s="26"/>
      <c r="GI12" s="26"/>
      <c r="GJ12" s="26"/>
      <c r="GK12" s="26"/>
      <c r="GL12" s="26"/>
      <c r="GM12" s="26"/>
      <c r="GN12" s="26"/>
      <c r="GO12" s="26"/>
    </row>
    <row r="13" spans="1:197" ht="16.5" customHeight="1">
      <c r="A13" s="174" t="s">
        <v>286</v>
      </c>
      <c r="B13" s="74">
        <v>0</v>
      </c>
      <c r="C13" s="162">
        <v>0</v>
      </c>
      <c r="D13" s="369">
        <v>0</v>
      </c>
      <c r="E13" s="61">
        <v>0</v>
      </c>
      <c r="F13" s="238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6"/>
      <c r="AJ13" s="26"/>
      <c r="AK13" s="26"/>
      <c r="AL13" s="26"/>
      <c r="AM13" s="26"/>
      <c r="AN13" s="26"/>
      <c r="AO13" s="26"/>
      <c r="AP13" s="26"/>
      <c r="AQ13" s="26"/>
      <c r="AR13" s="26"/>
      <c r="AS13" s="26"/>
      <c r="AT13" s="26"/>
      <c r="AU13" s="26"/>
      <c r="AV13" s="26"/>
      <c r="AW13" s="26"/>
      <c r="AX13" s="26"/>
      <c r="AY13" s="26"/>
      <c r="AZ13" s="26"/>
      <c r="BA13" s="26"/>
      <c r="BB13" s="26"/>
      <c r="BC13" s="26"/>
      <c r="BD13" s="26"/>
      <c r="BE13" s="26"/>
      <c r="BF13" s="26"/>
      <c r="BG13" s="26"/>
      <c r="BH13" s="26"/>
      <c r="BI13" s="26"/>
      <c r="BJ13" s="26"/>
      <c r="BK13" s="26"/>
      <c r="BL13" s="26"/>
      <c r="BM13" s="26"/>
      <c r="BN13" s="26"/>
      <c r="BO13" s="26"/>
      <c r="BP13" s="26"/>
      <c r="BQ13" s="26"/>
      <c r="BR13" s="26"/>
      <c r="BS13" s="26"/>
      <c r="BT13" s="26"/>
      <c r="BU13" s="26"/>
      <c r="BV13" s="26"/>
      <c r="BW13" s="26"/>
      <c r="BX13" s="26"/>
      <c r="BY13" s="26"/>
      <c r="BZ13" s="26"/>
      <c r="CA13" s="26"/>
      <c r="CB13" s="26"/>
      <c r="CC13" s="26"/>
      <c r="CD13" s="26"/>
      <c r="CE13" s="26"/>
      <c r="CF13" s="26"/>
      <c r="CG13" s="26"/>
      <c r="CH13" s="26"/>
      <c r="CI13" s="26"/>
      <c r="CJ13" s="26"/>
      <c r="CK13" s="26"/>
      <c r="CL13" s="26"/>
      <c r="CM13" s="26"/>
      <c r="CN13" s="26"/>
      <c r="CO13" s="26"/>
      <c r="CP13" s="26"/>
      <c r="CQ13" s="26"/>
      <c r="CR13" s="26"/>
      <c r="CS13" s="26"/>
      <c r="CT13" s="26"/>
      <c r="CU13" s="26"/>
      <c r="CV13" s="26"/>
      <c r="CW13" s="26"/>
      <c r="CX13" s="26"/>
      <c r="CY13" s="26"/>
      <c r="CZ13" s="26"/>
      <c r="DA13" s="26"/>
      <c r="DB13" s="26"/>
      <c r="DC13" s="26"/>
      <c r="DD13" s="26"/>
      <c r="DE13" s="26"/>
      <c r="DF13" s="26"/>
      <c r="DG13" s="26"/>
      <c r="DH13" s="26"/>
      <c r="DI13" s="26"/>
      <c r="DJ13" s="26"/>
      <c r="DK13" s="26"/>
      <c r="DL13" s="26"/>
      <c r="DM13" s="26"/>
      <c r="DN13" s="26"/>
      <c r="DO13" s="26"/>
      <c r="DP13" s="26"/>
      <c r="DQ13" s="26"/>
      <c r="DR13" s="26"/>
      <c r="DS13" s="26"/>
      <c r="DT13" s="26"/>
      <c r="DU13" s="26"/>
      <c r="DV13" s="26"/>
      <c r="DW13" s="26"/>
      <c r="DX13" s="26"/>
      <c r="DY13" s="26"/>
      <c r="DZ13" s="26"/>
      <c r="EA13" s="26"/>
      <c r="EB13" s="26"/>
      <c r="EC13" s="26"/>
      <c r="ED13" s="26"/>
      <c r="EE13" s="26"/>
      <c r="EF13" s="26"/>
      <c r="EG13" s="26"/>
      <c r="EH13" s="26"/>
      <c r="EI13" s="26"/>
      <c r="EJ13" s="26"/>
      <c r="EK13" s="26"/>
      <c r="EL13" s="26"/>
      <c r="EM13" s="26"/>
      <c r="EN13" s="26"/>
      <c r="EO13" s="26"/>
      <c r="EP13" s="26"/>
      <c r="EQ13" s="26"/>
      <c r="ER13" s="26"/>
      <c r="ES13" s="26"/>
      <c r="ET13" s="26"/>
      <c r="EU13" s="26"/>
      <c r="EV13" s="26"/>
      <c r="EW13" s="26"/>
      <c r="EX13" s="26"/>
      <c r="EY13" s="26"/>
      <c r="EZ13" s="26"/>
      <c r="FA13" s="26"/>
      <c r="FB13" s="26"/>
      <c r="FC13" s="26"/>
      <c r="FD13" s="26"/>
      <c r="FE13" s="26"/>
      <c r="FF13" s="26"/>
      <c r="FG13" s="26"/>
      <c r="FH13" s="26"/>
      <c r="FI13" s="26"/>
      <c r="FJ13" s="26"/>
      <c r="FK13" s="26"/>
      <c r="FL13" s="26"/>
      <c r="FM13" s="26"/>
      <c r="FN13" s="26"/>
      <c r="FO13" s="26"/>
      <c r="FP13" s="26"/>
      <c r="FQ13" s="26"/>
      <c r="FR13" s="26"/>
      <c r="FS13" s="26"/>
      <c r="FT13" s="26"/>
      <c r="FU13" s="26"/>
      <c r="FV13" s="26"/>
      <c r="FW13" s="26"/>
      <c r="FX13" s="26"/>
      <c r="FY13" s="26"/>
      <c r="FZ13" s="26"/>
      <c r="GA13" s="26"/>
      <c r="GB13" s="26"/>
      <c r="GC13" s="26"/>
      <c r="GD13" s="26"/>
      <c r="GE13" s="26"/>
      <c r="GF13" s="26"/>
      <c r="GG13" s="26"/>
      <c r="GH13" s="26"/>
      <c r="GI13" s="26"/>
      <c r="GJ13" s="26"/>
      <c r="GK13" s="26"/>
      <c r="GL13" s="26"/>
      <c r="GM13" s="26"/>
      <c r="GN13" s="26"/>
      <c r="GO13" s="26"/>
    </row>
    <row r="14" spans="1:197" ht="16.5" customHeight="1">
      <c r="A14" s="236" t="s">
        <v>256</v>
      </c>
      <c r="B14" s="74">
        <v>2</v>
      </c>
      <c r="C14" s="162">
        <v>0</v>
      </c>
      <c r="D14" s="146">
        <v>145</v>
      </c>
      <c r="E14" s="61">
        <v>0</v>
      </c>
      <c r="F14" s="242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26"/>
      <c r="AO14" s="26"/>
      <c r="AP14" s="26"/>
      <c r="AQ14" s="26"/>
      <c r="AR14" s="26"/>
      <c r="AS14" s="26"/>
      <c r="AT14" s="26"/>
      <c r="AU14" s="26"/>
      <c r="AV14" s="26"/>
      <c r="AW14" s="26"/>
      <c r="AX14" s="26"/>
      <c r="AY14" s="26"/>
      <c r="AZ14" s="26"/>
      <c r="BA14" s="26"/>
      <c r="BB14" s="26"/>
      <c r="BC14" s="26"/>
      <c r="BD14" s="26"/>
      <c r="BE14" s="26"/>
      <c r="BF14" s="26"/>
      <c r="BG14" s="26"/>
      <c r="BH14" s="26"/>
      <c r="BI14" s="26"/>
      <c r="BJ14" s="26"/>
      <c r="BK14" s="26"/>
      <c r="BL14" s="26"/>
      <c r="BM14" s="26"/>
      <c r="BN14" s="26"/>
      <c r="BO14" s="26"/>
      <c r="BP14" s="26"/>
      <c r="BQ14" s="26"/>
      <c r="BR14" s="26"/>
      <c r="BS14" s="26"/>
      <c r="BT14" s="26"/>
      <c r="BU14" s="26"/>
      <c r="BV14" s="26"/>
      <c r="BW14" s="26"/>
      <c r="BX14" s="26"/>
      <c r="BY14" s="26"/>
      <c r="BZ14" s="26"/>
      <c r="CA14" s="26"/>
      <c r="CB14" s="26"/>
      <c r="CC14" s="26"/>
      <c r="CD14" s="26"/>
      <c r="CE14" s="26"/>
      <c r="CF14" s="26"/>
      <c r="CG14" s="26"/>
      <c r="CH14" s="26"/>
      <c r="CI14" s="26"/>
      <c r="CJ14" s="26"/>
      <c r="CK14" s="26"/>
      <c r="CL14" s="26"/>
      <c r="CM14" s="26"/>
      <c r="CN14" s="26"/>
      <c r="CO14" s="26"/>
      <c r="CP14" s="26"/>
      <c r="CQ14" s="26"/>
      <c r="CR14" s="26"/>
      <c r="CS14" s="26"/>
      <c r="CT14" s="26"/>
      <c r="CU14" s="26"/>
      <c r="CV14" s="26"/>
      <c r="CW14" s="26"/>
      <c r="CX14" s="26"/>
      <c r="CY14" s="26"/>
      <c r="CZ14" s="26"/>
      <c r="DA14" s="26"/>
      <c r="DB14" s="26"/>
      <c r="DC14" s="26"/>
      <c r="DD14" s="26"/>
      <c r="DE14" s="26"/>
      <c r="DF14" s="26"/>
      <c r="DG14" s="26"/>
      <c r="DH14" s="26"/>
      <c r="DI14" s="26"/>
      <c r="DJ14" s="26"/>
      <c r="DK14" s="26"/>
      <c r="DL14" s="26"/>
      <c r="DM14" s="26"/>
      <c r="DN14" s="26"/>
      <c r="DO14" s="26"/>
      <c r="DP14" s="26"/>
      <c r="DQ14" s="26"/>
      <c r="DR14" s="26"/>
      <c r="DS14" s="26"/>
      <c r="DT14" s="26"/>
      <c r="DU14" s="26"/>
      <c r="DV14" s="26"/>
      <c r="DW14" s="26"/>
      <c r="DX14" s="26"/>
      <c r="DY14" s="26"/>
      <c r="DZ14" s="26"/>
      <c r="EA14" s="26"/>
      <c r="EB14" s="26"/>
      <c r="EC14" s="26"/>
      <c r="ED14" s="26"/>
      <c r="EE14" s="26"/>
      <c r="EF14" s="26"/>
      <c r="EG14" s="26"/>
      <c r="EH14" s="26"/>
      <c r="EI14" s="26"/>
      <c r="EJ14" s="26"/>
      <c r="EK14" s="26"/>
      <c r="EL14" s="26"/>
      <c r="EM14" s="26"/>
      <c r="EN14" s="26"/>
      <c r="EO14" s="26"/>
      <c r="EP14" s="26"/>
      <c r="EQ14" s="26"/>
      <c r="ER14" s="26"/>
      <c r="ES14" s="26"/>
      <c r="ET14" s="26"/>
      <c r="EU14" s="26"/>
      <c r="EV14" s="26"/>
      <c r="EW14" s="26"/>
      <c r="EX14" s="26"/>
      <c r="EY14" s="26"/>
      <c r="EZ14" s="26"/>
      <c r="FA14" s="26"/>
      <c r="FB14" s="26"/>
      <c r="FC14" s="26"/>
      <c r="FD14" s="26"/>
      <c r="FE14" s="26"/>
      <c r="FF14" s="26"/>
      <c r="FG14" s="26"/>
      <c r="FH14" s="26"/>
      <c r="FI14" s="26"/>
      <c r="FJ14" s="26"/>
      <c r="FK14" s="26"/>
      <c r="FL14" s="26"/>
      <c r="FM14" s="26"/>
      <c r="FN14" s="26"/>
      <c r="FO14" s="26"/>
      <c r="FP14" s="26"/>
      <c r="FQ14" s="26"/>
      <c r="FR14" s="26"/>
      <c r="FS14" s="26"/>
      <c r="FT14" s="26"/>
      <c r="FU14" s="26"/>
      <c r="FV14" s="26"/>
      <c r="FW14" s="26"/>
      <c r="FX14" s="26"/>
      <c r="FY14" s="26"/>
      <c r="FZ14" s="26"/>
      <c r="GA14" s="26"/>
      <c r="GB14" s="26"/>
      <c r="GC14" s="26"/>
      <c r="GD14" s="26"/>
      <c r="GE14" s="26"/>
      <c r="GF14" s="26"/>
      <c r="GG14" s="26"/>
      <c r="GH14" s="26"/>
      <c r="GI14" s="26"/>
      <c r="GJ14" s="26"/>
      <c r="GK14" s="26"/>
      <c r="GL14" s="26"/>
      <c r="GM14" s="26"/>
      <c r="GN14" s="26"/>
      <c r="GO14" s="26"/>
    </row>
    <row r="15" spans="1:197" ht="16.5" customHeight="1">
      <c r="A15" s="174" t="s">
        <v>280</v>
      </c>
      <c r="B15" s="74">
        <v>0</v>
      </c>
      <c r="C15" s="162">
        <v>0</v>
      </c>
      <c r="D15" s="369">
        <v>0</v>
      </c>
      <c r="E15" s="61">
        <v>0</v>
      </c>
      <c r="F15" s="420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6"/>
      <c r="AR15" s="26"/>
      <c r="AS15" s="26"/>
      <c r="AT15" s="26"/>
      <c r="AU15" s="26"/>
      <c r="AV15" s="26"/>
      <c r="AW15" s="26"/>
      <c r="AX15" s="26"/>
      <c r="AY15" s="26"/>
      <c r="AZ15" s="26"/>
      <c r="BA15" s="26"/>
      <c r="BB15" s="26"/>
      <c r="BC15" s="26"/>
      <c r="BD15" s="26"/>
      <c r="BE15" s="26"/>
      <c r="BF15" s="26"/>
      <c r="BG15" s="26"/>
      <c r="BH15" s="26"/>
      <c r="BI15" s="26"/>
      <c r="BJ15" s="26"/>
      <c r="BK15" s="26"/>
      <c r="BL15" s="26"/>
      <c r="BM15" s="26"/>
      <c r="BN15" s="26"/>
      <c r="BO15" s="26"/>
      <c r="BP15" s="26"/>
      <c r="BQ15" s="26"/>
      <c r="BR15" s="26"/>
      <c r="BS15" s="26"/>
      <c r="BT15" s="26"/>
      <c r="BU15" s="26"/>
      <c r="BV15" s="26"/>
      <c r="BW15" s="26"/>
      <c r="BX15" s="26"/>
      <c r="BY15" s="26"/>
      <c r="BZ15" s="26"/>
      <c r="CA15" s="26"/>
      <c r="CB15" s="26"/>
      <c r="CC15" s="26"/>
      <c r="CD15" s="26"/>
      <c r="CE15" s="26"/>
      <c r="CF15" s="26"/>
      <c r="CG15" s="26"/>
      <c r="CH15" s="26"/>
      <c r="CI15" s="26"/>
      <c r="CJ15" s="26"/>
      <c r="CK15" s="26"/>
      <c r="CL15" s="26"/>
      <c r="CM15" s="26"/>
      <c r="CN15" s="26"/>
      <c r="CO15" s="26"/>
      <c r="CP15" s="26"/>
      <c r="CQ15" s="26"/>
      <c r="CR15" s="26"/>
      <c r="CS15" s="26"/>
      <c r="CT15" s="26"/>
      <c r="CU15" s="26"/>
      <c r="CV15" s="26"/>
      <c r="CW15" s="26"/>
      <c r="CX15" s="26"/>
      <c r="CY15" s="26"/>
      <c r="CZ15" s="26"/>
      <c r="DA15" s="26"/>
      <c r="DB15" s="26"/>
      <c r="DC15" s="26"/>
      <c r="DD15" s="26"/>
      <c r="DE15" s="26"/>
      <c r="DF15" s="26"/>
      <c r="DG15" s="26"/>
      <c r="DH15" s="26"/>
      <c r="DI15" s="26"/>
      <c r="DJ15" s="26"/>
      <c r="DK15" s="26"/>
      <c r="DL15" s="26"/>
      <c r="DM15" s="26"/>
      <c r="DN15" s="26"/>
      <c r="DO15" s="26"/>
      <c r="DP15" s="26"/>
      <c r="DQ15" s="26"/>
      <c r="DR15" s="26"/>
      <c r="DS15" s="26"/>
      <c r="DT15" s="26"/>
      <c r="DU15" s="26"/>
      <c r="DV15" s="26"/>
      <c r="DW15" s="26"/>
      <c r="DX15" s="26"/>
      <c r="DY15" s="26"/>
      <c r="DZ15" s="26"/>
      <c r="EA15" s="26"/>
      <c r="EB15" s="26"/>
      <c r="EC15" s="26"/>
      <c r="ED15" s="26"/>
      <c r="EE15" s="26"/>
      <c r="EF15" s="26"/>
      <c r="EG15" s="26"/>
      <c r="EH15" s="26"/>
      <c r="EI15" s="26"/>
      <c r="EJ15" s="26"/>
      <c r="EK15" s="26"/>
      <c r="EL15" s="26"/>
      <c r="EM15" s="26"/>
      <c r="EN15" s="26"/>
      <c r="EO15" s="26"/>
      <c r="EP15" s="26"/>
      <c r="EQ15" s="26"/>
      <c r="ER15" s="26"/>
      <c r="ES15" s="26"/>
      <c r="ET15" s="26"/>
      <c r="EU15" s="26"/>
      <c r="EV15" s="26"/>
      <c r="EW15" s="26"/>
      <c r="EX15" s="26"/>
      <c r="EY15" s="26"/>
      <c r="EZ15" s="26"/>
      <c r="FA15" s="26"/>
      <c r="FB15" s="26"/>
      <c r="FC15" s="26"/>
      <c r="FD15" s="26"/>
      <c r="FE15" s="26"/>
      <c r="FF15" s="26"/>
      <c r="FG15" s="26"/>
      <c r="FH15" s="26"/>
      <c r="FI15" s="26"/>
      <c r="FJ15" s="26"/>
      <c r="FK15" s="26"/>
      <c r="FL15" s="26"/>
      <c r="FM15" s="26"/>
      <c r="FN15" s="26"/>
      <c r="FO15" s="26"/>
      <c r="FP15" s="26"/>
      <c r="FQ15" s="26"/>
      <c r="FR15" s="26"/>
      <c r="FS15" s="26"/>
      <c r="FT15" s="26"/>
      <c r="FU15" s="26"/>
      <c r="FV15" s="26"/>
      <c r="FW15" s="26"/>
      <c r="FX15" s="26"/>
      <c r="FY15" s="26"/>
      <c r="FZ15" s="26"/>
      <c r="GA15" s="26"/>
      <c r="GB15" s="26"/>
      <c r="GC15" s="26"/>
      <c r="GD15" s="26"/>
      <c r="GE15" s="26"/>
      <c r="GF15" s="26"/>
      <c r="GG15" s="26"/>
      <c r="GH15" s="26"/>
      <c r="GI15" s="26"/>
      <c r="GJ15" s="26"/>
      <c r="GK15" s="26"/>
      <c r="GL15" s="26"/>
      <c r="GM15" s="26"/>
      <c r="GN15" s="26"/>
      <c r="GO15" s="26"/>
    </row>
    <row r="16" spans="1:197" ht="16.5" customHeight="1">
      <c r="A16" s="174" t="s">
        <v>279</v>
      </c>
      <c r="B16" s="74">
        <v>2</v>
      </c>
      <c r="C16" s="162">
        <v>0</v>
      </c>
      <c r="D16" s="369">
        <v>95</v>
      </c>
      <c r="E16" s="61">
        <v>0</v>
      </c>
      <c r="F16" s="238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26"/>
      <c r="AR16" s="26"/>
      <c r="AS16" s="26"/>
      <c r="AT16" s="26"/>
      <c r="AU16" s="26"/>
      <c r="AV16" s="26"/>
      <c r="AW16" s="26"/>
      <c r="AX16" s="26"/>
      <c r="AY16" s="26"/>
      <c r="AZ16" s="26"/>
      <c r="BA16" s="26"/>
      <c r="BB16" s="26"/>
      <c r="BC16" s="26"/>
      <c r="BD16" s="26"/>
      <c r="BE16" s="26"/>
      <c r="BF16" s="26"/>
      <c r="BG16" s="26"/>
      <c r="BH16" s="26"/>
      <c r="BI16" s="26"/>
      <c r="BJ16" s="26"/>
      <c r="BK16" s="26"/>
      <c r="BL16" s="26"/>
      <c r="BM16" s="26"/>
      <c r="BN16" s="26"/>
      <c r="BO16" s="26"/>
      <c r="BP16" s="26"/>
      <c r="BQ16" s="26"/>
      <c r="BR16" s="26"/>
      <c r="BS16" s="26"/>
      <c r="BT16" s="26"/>
      <c r="BU16" s="26"/>
      <c r="BV16" s="26"/>
      <c r="BW16" s="26"/>
      <c r="BX16" s="26"/>
      <c r="BY16" s="26"/>
      <c r="BZ16" s="26"/>
      <c r="CA16" s="26"/>
      <c r="CB16" s="26"/>
      <c r="CC16" s="26"/>
      <c r="CD16" s="26"/>
      <c r="CE16" s="26"/>
      <c r="CF16" s="26"/>
      <c r="CG16" s="26"/>
      <c r="CH16" s="26"/>
      <c r="CI16" s="26"/>
      <c r="CJ16" s="26"/>
      <c r="CK16" s="26"/>
      <c r="CL16" s="26"/>
      <c r="CM16" s="26"/>
      <c r="CN16" s="26"/>
      <c r="CO16" s="26"/>
      <c r="CP16" s="26"/>
      <c r="CQ16" s="26"/>
      <c r="CR16" s="26"/>
      <c r="CS16" s="26"/>
      <c r="CT16" s="26"/>
      <c r="CU16" s="26"/>
      <c r="CV16" s="26"/>
      <c r="CW16" s="26"/>
      <c r="CX16" s="26"/>
      <c r="CY16" s="26"/>
      <c r="CZ16" s="26"/>
      <c r="DA16" s="26"/>
      <c r="DB16" s="26"/>
      <c r="DC16" s="26"/>
      <c r="DD16" s="26"/>
      <c r="DE16" s="26"/>
      <c r="DF16" s="26"/>
      <c r="DG16" s="26"/>
      <c r="DH16" s="26"/>
      <c r="DI16" s="26"/>
      <c r="DJ16" s="26"/>
      <c r="DK16" s="26"/>
      <c r="DL16" s="26"/>
      <c r="DM16" s="26"/>
      <c r="DN16" s="26"/>
      <c r="DO16" s="26"/>
      <c r="DP16" s="26"/>
      <c r="DQ16" s="26"/>
      <c r="DR16" s="26"/>
      <c r="DS16" s="26"/>
      <c r="DT16" s="26"/>
      <c r="DU16" s="26"/>
      <c r="DV16" s="26"/>
      <c r="DW16" s="26"/>
      <c r="DX16" s="26"/>
      <c r="DY16" s="26"/>
      <c r="DZ16" s="26"/>
      <c r="EA16" s="26"/>
      <c r="EB16" s="26"/>
      <c r="EC16" s="26"/>
      <c r="ED16" s="26"/>
      <c r="EE16" s="26"/>
      <c r="EF16" s="26"/>
      <c r="EG16" s="26"/>
      <c r="EH16" s="26"/>
      <c r="EI16" s="26"/>
      <c r="EJ16" s="26"/>
      <c r="EK16" s="26"/>
      <c r="EL16" s="26"/>
      <c r="EM16" s="26"/>
      <c r="EN16" s="26"/>
      <c r="EO16" s="26"/>
      <c r="EP16" s="26"/>
      <c r="EQ16" s="26"/>
      <c r="ER16" s="26"/>
      <c r="ES16" s="26"/>
      <c r="ET16" s="26"/>
      <c r="EU16" s="26"/>
      <c r="EV16" s="26"/>
      <c r="EW16" s="26"/>
      <c r="EX16" s="26"/>
      <c r="EY16" s="26"/>
      <c r="EZ16" s="26"/>
      <c r="FA16" s="26"/>
      <c r="FB16" s="26"/>
      <c r="FC16" s="26"/>
      <c r="FD16" s="26"/>
      <c r="FE16" s="26"/>
      <c r="FF16" s="26"/>
      <c r="FG16" s="26"/>
      <c r="FH16" s="26"/>
      <c r="FI16" s="26"/>
      <c r="FJ16" s="26"/>
      <c r="FK16" s="26"/>
      <c r="FL16" s="26"/>
      <c r="FM16" s="26"/>
      <c r="FN16" s="26"/>
      <c r="FO16" s="26"/>
      <c r="FP16" s="26"/>
      <c r="FQ16" s="26"/>
      <c r="FR16" s="26"/>
      <c r="FS16" s="26"/>
      <c r="FT16" s="26"/>
      <c r="FU16" s="26"/>
      <c r="FV16" s="26"/>
      <c r="FW16" s="26"/>
      <c r="FX16" s="26"/>
      <c r="FY16" s="26"/>
      <c r="FZ16" s="26"/>
      <c r="GA16" s="26"/>
      <c r="GB16" s="26"/>
      <c r="GC16" s="26"/>
      <c r="GD16" s="26"/>
      <c r="GE16" s="26"/>
      <c r="GF16" s="26"/>
      <c r="GG16" s="26"/>
      <c r="GH16" s="26"/>
      <c r="GI16" s="26"/>
      <c r="GJ16" s="26"/>
      <c r="GK16" s="26"/>
      <c r="GL16" s="26"/>
      <c r="GM16" s="26"/>
      <c r="GN16" s="26"/>
      <c r="GO16" s="26"/>
    </row>
    <row r="17" spans="1:197" ht="16.5" customHeight="1" thickBot="1">
      <c r="A17" s="236" t="s">
        <v>181</v>
      </c>
      <c r="B17" s="74">
        <v>3</v>
      </c>
      <c r="C17" s="162">
        <v>0</v>
      </c>
      <c r="D17" s="146">
        <v>260</v>
      </c>
      <c r="E17" s="61">
        <v>0</v>
      </c>
      <c r="F17" s="242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6"/>
      <c r="AK17" s="26"/>
      <c r="AL17" s="26"/>
      <c r="AM17" s="26"/>
      <c r="AN17" s="26"/>
      <c r="AO17" s="26"/>
      <c r="AP17" s="26"/>
      <c r="AQ17" s="26"/>
      <c r="AR17" s="26"/>
      <c r="AS17" s="26"/>
      <c r="AT17" s="26"/>
      <c r="AU17" s="26"/>
      <c r="AV17" s="26"/>
      <c r="AW17" s="26"/>
      <c r="AX17" s="26"/>
      <c r="AY17" s="26"/>
      <c r="AZ17" s="26"/>
      <c r="BA17" s="26"/>
      <c r="BB17" s="26"/>
      <c r="BC17" s="26"/>
      <c r="BD17" s="26"/>
      <c r="BE17" s="26"/>
      <c r="BF17" s="26"/>
      <c r="BG17" s="26"/>
      <c r="BH17" s="26"/>
      <c r="BI17" s="26"/>
      <c r="BJ17" s="26"/>
      <c r="BK17" s="26"/>
      <c r="BL17" s="26"/>
      <c r="BM17" s="26"/>
      <c r="BN17" s="26"/>
      <c r="BO17" s="26"/>
      <c r="BP17" s="26"/>
      <c r="BQ17" s="26"/>
      <c r="BR17" s="26"/>
      <c r="BS17" s="26"/>
      <c r="BT17" s="26"/>
      <c r="BU17" s="26"/>
      <c r="BV17" s="26"/>
      <c r="BW17" s="26"/>
      <c r="BX17" s="26"/>
      <c r="BY17" s="26"/>
      <c r="BZ17" s="26"/>
      <c r="CA17" s="26"/>
      <c r="CB17" s="26"/>
      <c r="CC17" s="26"/>
      <c r="CD17" s="26"/>
      <c r="CE17" s="26"/>
      <c r="CF17" s="26"/>
      <c r="CG17" s="26"/>
      <c r="CH17" s="26"/>
      <c r="CI17" s="26"/>
      <c r="CJ17" s="26"/>
      <c r="CK17" s="26"/>
      <c r="CL17" s="26"/>
      <c r="CM17" s="26"/>
      <c r="CN17" s="26"/>
      <c r="CO17" s="26"/>
      <c r="CP17" s="26"/>
      <c r="CQ17" s="26"/>
      <c r="CR17" s="26"/>
      <c r="CS17" s="26"/>
      <c r="CT17" s="26"/>
      <c r="CU17" s="26"/>
      <c r="CV17" s="26"/>
      <c r="CW17" s="26"/>
      <c r="CX17" s="26"/>
      <c r="CY17" s="26"/>
      <c r="CZ17" s="26"/>
      <c r="DA17" s="26"/>
      <c r="DB17" s="26"/>
      <c r="DC17" s="26"/>
      <c r="DD17" s="26"/>
      <c r="DE17" s="26"/>
      <c r="DF17" s="26"/>
      <c r="DG17" s="26"/>
      <c r="DH17" s="26"/>
      <c r="DI17" s="26"/>
      <c r="DJ17" s="26"/>
      <c r="DK17" s="26"/>
      <c r="DL17" s="26"/>
      <c r="DM17" s="26"/>
      <c r="DN17" s="26"/>
      <c r="DO17" s="26"/>
      <c r="DP17" s="26"/>
      <c r="DQ17" s="26"/>
      <c r="DR17" s="26"/>
      <c r="DS17" s="26"/>
      <c r="DT17" s="26"/>
      <c r="DU17" s="26"/>
      <c r="DV17" s="26"/>
      <c r="DW17" s="26"/>
      <c r="DX17" s="26"/>
      <c r="DY17" s="26"/>
      <c r="DZ17" s="26"/>
      <c r="EA17" s="26"/>
      <c r="EB17" s="26"/>
      <c r="EC17" s="26"/>
      <c r="ED17" s="26"/>
      <c r="EE17" s="26"/>
      <c r="EF17" s="26"/>
      <c r="EG17" s="26"/>
      <c r="EH17" s="26"/>
      <c r="EI17" s="26"/>
      <c r="EJ17" s="26"/>
      <c r="EK17" s="26"/>
      <c r="EL17" s="26"/>
      <c r="EM17" s="26"/>
      <c r="EN17" s="26"/>
      <c r="EO17" s="26"/>
      <c r="EP17" s="26"/>
      <c r="EQ17" s="26"/>
      <c r="ER17" s="26"/>
      <c r="ES17" s="26"/>
      <c r="ET17" s="26"/>
      <c r="EU17" s="26"/>
      <c r="EV17" s="26"/>
      <c r="EW17" s="26"/>
      <c r="EX17" s="26"/>
      <c r="EY17" s="26"/>
      <c r="EZ17" s="26"/>
      <c r="FA17" s="26"/>
      <c r="FB17" s="26"/>
      <c r="FC17" s="26"/>
      <c r="FD17" s="26"/>
      <c r="FE17" s="26"/>
      <c r="FF17" s="26"/>
      <c r="FG17" s="26"/>
      <c r="FH17" s="26"/>
      <c r="FI17" s="26"/>
      <c r="FJ17" s="26"/>
      <c r="FK17" s="26"/>
      <c r="FL17" s="26"/>
      <c r="FM17" s="26"/>
      <c r="FN17" s="26"/>
      <c r="FO17" s="26"/>
      <c r="FP17" s="26"/>
      <c r="FQ17" s="26"/>
      <c r="FR17" s="26"/>
      <c r="FS17" s="26"/>
      <c r="FT17" s="26"/>
      <c r="FU17" s="26"/>
      <c r="FV17" s="26"/>
      <c r="FW17" s="26"/>
      <c r="FX17" s="26"/>
      <c r="FY17" s="26"/>
      <c r="FZ17" s="26"/>
      <c r="GA17" s="26"/>
      <c r="GB17" s="26"/>
      <c r="GC17" s="26"/>
      <c r="GD17" s="26"/>
      <c r="GE17" s="26"/>
      <c r="GF17" s="26"/>
      <c r="GG17" s="26"/>
      <c r="GH17" s="26"/>
      <c r="GI17" s="26"/>
      <c r="GJ17" s="26"/>
      <c r="GK17" s="26"/>
      <c r="GL17" s="26"/>
      <c r="GM17" s="26"/>
      <c r="GN17" s="26"/>
      <c r="GO17" s="26"/>
    </row>
    <row r="18" spans="1:197" ht="16.5" customHeight="1" thickBot="1">
      <c r="A18" s="412" t="s">
        <v>456</v>
      </c>
      <c r="B18" s="329">
        <f>SUM(B19:B30)</f>
        <v>19</v>
      </c>
      <c r="C18" s="330">
        <f>SUM(C19:C30)</f>
        <v>3</v>
      </c>
      <c r="D18" s="331">
        <f>SUM(D19:D30)</f>
        <v>6561</v>
      </c>
      <c r="E18" s="332">
        <f>SUM(E19:E30)</f>
        <v>175</v>
      </c>
      <c r="F18" s="332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26"/>
      <c r="AQ18" s="26"/>
      <c r="AR18" s="26"/>
      <c r="AS18" s="26"/>
      <c r="AT18" s="26"/>
      <c r="AU18" s="26"/>
      <c r="AV18" s="26"/>
      <c r="AW18" s="26"/>
      <c r="AX18" s="26"/>
      <c r="AY18" s="26"/>
      <c r="AZ18" s="26"/>
      <c r="BA18" s="26"/>
      <c r="BB18" s="26"/>
      <c r="BC18" s="26"/>
      <c r="BD18" s="26"/>
      <c r="BE18" s="26"/>
      <c r="BF18" s="26"/>
      <c r="BG18" s="26"/>
      <c r="BH18" s="26"/>
      <c r="BI18" s="26"/>
      <c r="BJ18" s="26"/>
      <c r="BK18" s="26"/>
      <c r="BL18" s="26"/>
      <c r="BM18" s="26"/>
      <c r="BN18" s="26"/>
      <c r="BO18" s="26"/>
      <c r="BP18" s="26"/>
      <c r="BQ18" s="26"/>
      <c r="BR18" s="26"/>
      <c r="BS18" s="26"/>
      <c r="BT18" s="26"/>
      <c r="BU18" s="26"/>
      <c r="BV18" s="26"/>
      <c r="BW18" s="26"/>
      <c r="BX18" s="26"/>
      <c r="BY18" s="26"/>
      <c r="BZ18" s="26"/>
      <c r="CA18" s="26"/>
      <c r="CB18" s="26"/>
      <c r="CC18" s="26"/>
      <c r="CD18" s="26"/>
      <c r="CE18" s="26"/>
      <c r="CF18" s="26"/>
      <c r="CG18" s="26"/>
      <c r="CH18" s="26"/>
      <c r="CI18" s="26"/>
      <c r="CJ18" s="26"/>
      <c r="CK18" s="26"/>
      <c r="CL18" s="26"/>
      <c r="CM18" s="26"/>
      <c r="CN18" s="26"/>
      <c r="CO18" s="26"/>
      <c r="CP18" s="26"/>
      <c r="CQ18" s="26"/>
      <c r="CR18" s="26"/>
      <c r="CS18" s="26"/>
      <c r="CT18" s="26"/>
      <c r="CU18" s="26"/>
      <c r="CV18" s="26"/>
      <c r="CW18" s="26"/>
      <c r="CX18" s="26"/>
      <c r="CY18" s="26"/>
      <c r="CZ18" s="26"/>
      <c r="DA18" s="26"/>
      <c r="DB18" s="26"/>
      <c r="DC18" s="26"/>
      <c r="DD18" s="26"/>
      <c r="DE18" s="26"/>
      <c r="DF18" s="26"/>
      <c r="DG18" s="26"/>
      <c r="DH18" s="26"/>
      <c r="DI18" s="26"/>
      <c r="DJ18" s="26"/>
      <c r="DK18" s="26"/>
      <c r="DL18" s="26"/>
      <c r="DM18" s="26"/>
      <c r="DN18" s="26"/>
      <c r="DO18" s="26"/>
      <c r="DP18" s="26"/>
      <c r="DQ18" s="26"/>
      <c r="DR18" s="26"/>
      <c r="DS18" s="26"/>
      <c r="DT18" s="26"/>
      <c r="DU18" s="26"/>
      <c r="DV18" s="26"/>
      <c r="DW18" s="26"/>
      <c r="DX18" s="26"/>
      <c r="DY18" s="26"/>
      <c r="DZ18" s="26"/>
      <c r="EA18" s="26"/>
      <c r="EB18" s="26"/>
      <c r="EC18" s="26"/>
      <c r="ED18" s="26"/>
      <c r="EE18" s="26"/>
      <c r="EF18" s="26"/>
      <c r="EG18" s="26"/>
      <c r="EH18" s="26"/>
      <c r="EI18" s="26"/>
      <c r="EJ18" s="26"/>
      <c r="EK18" s="26"/>
      <c r="EL18" s="26"/>
      <c r="EM18" s="26"/>
      <c r="EN18" s="26"/>
      <c r="EO18" s="26"/>
      <c r="EP18" s="26"/>
      <c r="EQ18" s="26"/>
      <c r="ER18" s="26"/>
      <c r="ES18" s="26"/>
      <c r="ET18" s="26"/>
      <c r="EU18" s="26"/>
      <c r="EV18" s="26"/>
      <c r="EW18" s="26"/>
      <c r="EX18" s="26"/>
      <c r="EY18" s="26"/>
      <c r="EZ18" s="26"/>
      <c r="FA18" s="26"/>
      <c r="FB18" s="26"/>
      <c r="FC18" s="26"/>
      <c r="FD18" s="26"/>
      <c r="FE18" s="26"/>
      <c r="FF18" s="26"/>
      <c r="FG18" s="26"/>
      <c r="FH18" s="26"/>
      <c r="FI18" s="26"/>
      <c r="FJ18" s="26"/>
      <c r="FK18" s="26"/>
      <c r="FL18" s="26"/>
      <c r="FM18" s="26"/>
      <c r="FN18" s="26"/>
      <c r="FO18" s="26"/>
      <c r="FP18" s="26"/>
      <c r="FQ18" s="26"/>
      <c r="FR18" s="26"/>
      <c r="FS18" s="26"/>
      <c r="FT18" s="26"/>
      <c r="FU18" s="26"/>
      <c r="FV18" s="26"/>
      <c r="FW18" s="26"/>
      <c r="FX18" s="26"/>
      <c r="FY18" s="26"/>
      <c r="FZ18" s="26"/>
      <c r="GA18" s="26"/>
      <c r="GB18" s="26"/>
      <c r="GC18" s="26"/>
      <c r="GD18" s="26"/>
      <c r="GE18" s="26"/>
      <c r="GF18" s="26"/>
      <c r="GG18" s="26"/>
      <c r="GH18" s="26"/>
      <c r="GI18" s="26"/>
      <c r="GJ18" s="26"/>
      <c r="GK18" s="26"/>
      <c r="GL18" s="26"/>
      <c r="GM18" s="26"/>
      <c r="GN18" s="26"/>
      <c r="GO18" s="26"/>
    </row>
    <row r="19" spans="1:197" s="157" customFormat="1" ht="16.5" customHeight="1" thickTop="1">
      <c r="A19" s="429" t="s">
        <v>430</v>
      </c>
      <c r="B19" s="179">
        <v>2</v>
      </c>
      <c r="C19" s="180">
        <v>2</v>
      </c>
      <c r="D19" s="369">
        <v>60</v>
      </c>
      <c r="E19" s="181">
        <v>60</v>
      </c>
      <c r="F19" s="420" t="s">
        <v>475</v>
      </c>
    </row>
    <row r="20" spans="1:197" s="157" customFormat="1" ht="16.5" customHeight="1">
      <c r="A20" s="429" t="s">
        <v>431</v>
      </c>
      <c r="B20" s="179">
        <v>0</v>
      </c>
      <c r="C20" s="180">
        <v>0</v>
      </c>
      <c r="D20" s="369">
        <v>0</v>
      </c>
      <c r="E20" s="181">
        <v>0</v>
      </c>
      <c r="F20" s="420"/>
    </row>
    <row r="21" spans="1:197" s="157" customFormat="1" ht="16.5" customHeight="1">
      <c r="A21" s="429" t="s">
        <v>432</v>
      </c>
      <c r="B21" s="179">
        <v>3</v>
      </c>
      <c r="C21" s="180">
        <v>0</v>
      </c>
      <c r="D21" s="369">
        <v>4654</v>
      </c>
      <c r="E21" s="181">
        <v>0</v>
      </c>
      <c r="F21" s="181"/>
    </row>
    <row r="22" spans="1:197" ht="16.5" customHeight="1">
      <c r="A22" s="174" t="s">
        <v>466</v>
      </c>
      <c r="B22" s="74">
        <v>2</v>
      </c>
      <c r="C22" s="162">
        <v>0</v>
      </c>
      <c r="D22" s="369">
        <v>413</v>
      </c>
      <c r="E22" s="61">
        <v>0</v>
      </c>
      <c r="F22" s="420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26"/>
      <c r="AO22" s="26"/>
      <c r="AP22" s="26"/>
      <c r="AQ22" s="26"/>
      <c r="AR22" s="26"/>
      <c r="AS22" s="26"/>
      <c r="AT22" s="26"/>
      <c r="AU22" s="26"/>
      <c r="AV22" s="26"/>
      <c r="AW22" s="26"/>
      <c r="AX22" s="26"/>
      <c r="AY22" s="26"/>
      <c r="AZ22" s="26"/>
      <c r="BA22" s="26"/>
      <c r="BB22" s="26"/>
      <c r="BC22" s="26"/>
      <c r="BD22" s="26"/>
      <c r="BE22" s="26"/>
      <c r="BF22" s="26"/>
      <c r="BG22" s="26"/>
      <c r="BH22" s="26"/>
      <c r="BI22" s="26"/>
      <c r="BJ22" s="26"/>
      <c r="BK22" s="26"/>
      <c r="BL22" s="26"/>
      <c r="BM22" s="26"/>
      <c r="BN22" s="26"/>
      <c r="BO22" s="26"/>
      <c r="BP22" s="26"/>
      <c r="BQ22" s="26"/>
      <c r="BR22" s="26"/>
      <c r="BS22" s="26"/>
      <c r="BT22" s="26"/>
      <c r="BU22" s="26"/>
      <c r="BV22" s="26"/>
      <c r="BW22" s="26"/>
      <c r="BX22" s="26"/>
      <c r="BY22" s="26"/>
      <c r="BZ22" s="26"/>
      <c r="CA22" s="26"/>
      <c r="CB22" s="26"/>
      <c r="CC22" s="26"/>
      <c r="CD22" s="26"/>
      <c r="CE22" s="26"/>
      <c r="CF22" s="26"/>
      <c r="CG22" s="26"/>
      <c r="CH22" s="26"/>
      <c r="CI22" s="26"/>
      <c r="CJ22" s="26"/>
      <c r="CK22" s="26"/>
      <c r="CL22" s="26"/>
      <c r="CM22" s="26"/>
      <c r="CN22" s="26"/>
      <c r="CO22" s="26"/>
      <c r="CP22" s="26"/>
      <c r="CQ22" s="26"/>
      <c r="CR22" s="26"/>
      <c r="CS22" s="26"/>
      <c r="CT22" s="26"/>
      <c r="CU22" s="26"/>
      <c r="CV22" s="26"/>
      <c r="CW22" s="26"/>
      <c r="CX22" s="26"/>
      <c r="CY22" s="26"/>
      <c r="CZ22" s="26"/>
      <c r="DA22" s="26"/>
      <c r="DB22" s="26"/>
      <c r="DC22" s="26"/>
      <c r="DD22" s="26"/>
      <c r="DE22" s="26"/>
      <c r="DF22" s="26"/>
      <c r="DG22" s="26"/>
      <c r="DH22" s="26"/>
      <c r="DI22" s="26"/>
      <c r="DJ22" s="26"/>
      <c r="DK22" s="26"/>
      <c r="DL22" s="26"/>
      <c r="DM22" s="26"/>
      <c r="DN22" s="26"/>
      <c r="DO22" s="26"/>
      <c r="DP22" s="26"/>
      <c r="DQ22" s="26"/>
      <c r="DR22" s="26"/>
      <c r="DS22" s="26"/>
      <c r="DT22" s="26"/>
      <c r="DU22" s="26"/>
      <c r="DV22" s="26"/>
      <c r="DW22" s="26"/>
      <c r="DX22" s="26"/>
      <c r="DY22" s="26"/>
      <c r="DZ22" s="26"/>
      <c r="EA22" s="26"/>
      <c r="EB22" s="26"/>
      <c r="EC22" s="26"/>
      <c r="ED22" s="26"/>
      <c r="EE22" s="26"/>
      <c r="EF22" s="26"/>
      <c r="EG22" s="26"/>
      <c r="EH22" s="26"/>
      <c r="EI22" s="26"/>
      <c r="EJ22" s="26"/>
      <c r="EK22" s="26"/>
      <c r="EL22" s="26"/>
      <c r="EM22" s="26"/>
      <c r="EN22" s="26"/>
      <c r="EO22" s="26"/>
      <c r="EP22" s="26"/>
      <c r="EQ22" s="26"/>
      <c r="ER22" s="26"/>
      <c r="ES22" s="26"/>
      <c r="ET22" s="26"/>
      <c r="EU22" s="26"/>
      <c r="EV22" s="26"/>
      <c r="EW22" s="26"/>
      <c r="EX22" s="26"/>
      <c r="EY22" s="26"/>
      <c r="EZ22" s="26"/>
      <c r="FA22" s="26"/>
      <c r="FB22" s="26"/>
      <c r="FC22" s="26"/>
      <c r="FD22" s="26"/>
      <c r="FE22" s="26"/>
      <c r="FF22" s="26"/>
      <c r="FG22" s="26"/>
      <c r="FH22" s="26"/>
      <c r="FI22" s="26"/>
      <c r="FJ22" s="26"/>
      <c r="FK22" s="26"/>
      <c r="FL22" s="26"/>
      <c r="FM22" s="26"/>
      <c r="FN22" s="26"/>
      <c r="FO22" s="26"/>
      <c r="FP22" s="26"/>
      <c r="FQ22" s="26"/>
      <c r="FR22" s="26"/>
      <c r="FS22" s="26"/>
      <c r="FT22" s="26"/>
      <c r="FU22" s="26"/>
      <c r="FV22" s="26"/>
      <c r="FW22" s="26"/>
      <c r="FX22" s="26"/>
      <c r="FY22" s="26"/>
      <c r="FZ22" s="26"/>
      <c r="GA22" s="26"/>
      <c r="GB22" s="26"/>
      <c r="GC22" s="26"/>
      <c r="GD22" s="26"/>
      <c r="GE22" s="26"/>
      <c r="GF22" s="26"/>
      <c r="GG22" s="26"/>
      <c r="GH22" s="26"/>
      <c r="GI22" s="26"/>
      <c r="GJ22" s="26"/>
      <c r="GK22" s="26"/>
      <c r="GL22" s="26"/>
      <c r="GM22" s="26"/>
      <c r="GN22" s="26"/>
      <c r="GO22" s="26"/>
    </row>
    <row r="23" spans="1:197" ht="16.5" customHeight="1">
      <c r="A23" s="174" t="s">
        <v>465</v>
      </c>
      <c r="B23" s="74">
        <v>1</v>
      </c>
      <c r="C23" s="162">
        <v>1</v>
      </c>
      <c r="D23" s="369">
        <v>115</v>
      </c>
      <c r="E23" s="61">
        <v>115</v>
      </c>
      <c r="F23" s="238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26"/>
      <c r="AJ23" s="26"/>
      <c r="AK23" s="26"/>
      <c r="AL23" s="26"/>
      <c r="AM23" s="26"/>
      <c r="AN23" s="26"/>
      <c r="AO23" s="26"/>
      <c r="AP23" s="26"/>
      <c r="AQ23" s="26"/>
      <c r="AR23" s="26"/>
      <c r="AS23" s="26"/>
      <c r="AT23" s="26"/>
      <c r="AU23" s="26"/>
      <c r="AV23" s="26"/>
      <c r="AW23" s="26"/>
      <c r="AX23" s="26"/>
      <c r="AY23" s="26"/>
      <c r="AZ23" s="26"/>
      <c r="BA23" s="26"/>
      <c r="BB23" s="26"/>
      <c r="BC23" s="26"/>
      <c r="BD23" s="26"/>
      <c r="BE23" s="26"/>
      <c r="BF23" s="26"/>
      <c r="BG23" s="26"/>
      <c r="BH23" s="26"/>
      <c r="BI23" s="26"/>
      <c r="BJ23" s="26"/>
      <c r="BK23" s="26"/>
      <c r="BL23" s="26"/>
      <c r="BM23" s="26"/>
      <c r="BN23" s="26"/>
      <c r="BO23" s="26"/>
      <c r="BP23" s="26"/>
      <c r="BQ23" s="26"/>
      <c r="BR23" s="26"/>
      <c r="BS23" s="26"/>
      <c r="BT23" s="26"/>
      <c r="BU23" s="26"/>
      <c r="BV23" s="26"/>
      <c r="BW23" s="26"/>
      <c r="BX23" s="26"/>
      <c r="BY23" s="26"/>
      <c r="BZ23" s="26"/>
      <c r="CA23" s="26"/>
      <c r="CB23" s="26"/>
      <c r="CC23" s="26"/>
      <c r="CD23" s="26"/>
      <c r="CE23" s="26"/>
      <c r="CF23" s="26"/>
      <c r="CG23" s="26"/>
      <c r="CH23" s="26"/>
      <c r="CI23" s="26"/>
      <c r="CJ23" s="26"/>
      <c r="CK23" s="26"/>
      <c r="CL23" s="26"/>
      <c r="CM23" s="26"/>
      <c r="CN23" s="26"/>
      <c r="CO23" s="26"/>
      <c r="CP23" s="26"/>
      <c r="CQ23" s="26"/>
      <c r="CR23" s="26"/>
      <c r="CS23" s="26"/>
      <c r="CT23" s="26"/>
      <c r="CU23" s="26"/>
      <c r="CV23" s="26"/>
      <c r="CW23" s="26"/>
      <c r="CX23" s="26"/>
      <c r="CY23" s="26"/>
      <c r="CZ23" s="26"/>
      <c r="DA23" s="26"/>
      <c r="DB23" s="26"/>
      <c r="DC23" s="26"/>
      <c r="DD23" s="26"/>
      <c r="DE23" s="26"/>
      <c r="DF23" s="26"/>
      <c r="DG23" s="26"/>
      <c r="DH23" s="26"/>
      <c r="DI23" s="26"/>
      <c r="DJ23" s="26"/>
      <c r="DK23" s="26"/>
      <c r="DL23" s="26"/>
      <c r="DM23" s="26"/>
      <c r="DN23" s="26"/>
      <c r="DO23" s="26"/>
      <c r="DP23" s="26"/>
      <c r="DQ23" s="26"/>
      <c r="DR23" s="26"/>
      <c r="DS23" s="26"/>
      <c r="DT23" s="26"/>
      <c r="DU23" s="26"/>
      <c r="DV23" s="26"/>
      <c r="DW23" s="26"/>
      <c r="DX23" s="26"/>
      <c r="DY23" s="26"/>
      <c r="DZ23" s="26"/>
      <c r="EA23" s="26"/>
      <c r="EB23" s="26"/>
      <c r="EC23" s="26"/>
      <c r="ED23" s="26"/>
      <c r="EE23" s="26"/>
      <c r="EF23" s="26"/>
      <c r="EG23" s="26"/>
      <c r="EH23" s="26"/>
      <c r="EI23" s="26"/>
      <c r="EJ23" s="26"/>
      <c r="EK23" s="26"/>
      <c r="EL23" s="26"/>
      <c r="EM23" s="26"/>
      <c r="EN23" s="26"/>
      <c r="EO23" s="26"/>
      <c r="EP23" s="26"/>
      <c r="EQ23" s="26"/>
      <c r="ER23" s="26"/>
      <c r="ES23" s="26"/>
      <c r="ET23" s="26"/>
      <c r="EU23" s="26"/>
      <c r="EV23" s="26"/>
      <c r="EW23" s="26"/>
      <c r="EX23" s="26"/>
      <c r="EY23" s="26"/>
      <c r="EZ23" s="26"/>
      <c r="FA23" s="26"/>
      <c r="FB23" s="26"/>
      <c r="FC23" s="26"/>
      <c r="FD23" s="26"/>
      <c r="FE23" s="26"/>
      <c r="FF23" s="26"/>
      <c r="FG23" s="26"/>
      <c r="FH23" s="26"/>
      <c r="FI23" s="26"/>
      <c r="FJ23" s="26"/>
      <c r="FK23" s="26"/>
      <c r="FL23" s="26"/>
      <c r="FM23" s="26"/>
      <c r="FN23" s="26"/>
      <c r="FO23" s="26"/>
      <c r="FP23" s="26"/>
      <c r="FQ23" s="26"/>
      <c r="FR23" s="26"/>
      <c r="FS23" s="26"/>
      <c r="FT23" s="26"/>
      <c r="FU23" s="26"/>
      <c r="FV23" s="26"/>
      <c r="FW23" s="26"/>
      <c r="FX23" s="26"/>
      <c r="FY23" s="26"/>
      <c r="FZ23" s="26"/>
      <c r="GA23" s="26"/>
      <c r="GB23" s="26"/>
      <c r="GC23" s="26"/>
      <c r="GD23" s="26"/>
      <c r="GE23" s="26"/>
      <c r="GF23" s="26"/>
      <c r="GG23" s="26"/>
      <c r="GH23" s="26"/>
      <c r="GI23" s="26"/>
      <c r="GJ23" s="26"/>
      <c r="GK23" s="26"/>
      <c r="GL23" s="26"/>
      <c r="GM23" s="26"/>
      <c r="GN23" s="26"/>
      <c r="GO23" s="26"/>
    </row>
    <row r="24" spans="1:197" ht="16.5" customHeight="1">
      <c r="A24" s="236" t="s">
        <v>261</v>
      </c>
      <c r="B24" s="74">
        <v>3</v>
      </c>
      <c r="C24" s="162">
        <v>0</v>
      </c>
      <c r="D24" s="146">
        <v>597</v>
      </c>
      <c r="E24" s="61">
        <v>0</v>
      </c>
      <c r="F24" s="242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6"/>
      <c r="AQ24" s="26"/>
      <c r="AR24" s="26"/>
      <c r="AS24" s="26"/>
      <c r="AT24" s="26"/>
      <c r="AU24" s="26"/>
      <c r="AV24" s="26"/>
      <c r="AW24" s="26"/>
      <c r="AX24" s="26"/>
      <c r="AY24" s="26"/>
      <c r="AZ24" s="26"/>
      <c r="BA24" s="26"/>
      <c r="BB24" s="26"/>
      <c r="BC24" s="26"/>
      <c r="BD24" s="26"/>
      <c r="BE24" s="26"/>
      <c r="BF24" s="26"/>
      <c r="BG24" s="26"/>
      <c r="BH24" s="26"/>
      <c r="BI24" s="26"/>
      <c r="BJ24" s="26"/>
      <c r="BK24" s="26"/>
      <c r="BL24" s="26"/>
      <c r="BM24" s="26"/>
      <c r="BN24" s="26"/>
      <c r="BO24" s="26"/>
      <c r="BP24" s="26"/>
      <c r="BQ24" s="26"/>
      <c r="BR24" s="26"/>
      <c r="BS24" s="26"/>
      <c r="BT24" s="26"/>
      <c r="BU24" s="26"/>
      <c r="BV24" s="26"/>
      <c r="BW24" s="26"/>
      <c r="BX24" s="26"/>
      <c r="BY24" s="26"/>
      <c r="BZ24" s="26"/>
      <c r="CA24" s="26"/>
      <c r="CB24" s="26"/>
      <c r="CC24" s="26"/>
      <c r="CD24" s="26"/>
      <c r="CE24" s="26"/>
      <c r="CF24" s="26"/>
      <c r="CG24" s="26"/>
      <c r="CH24" s="26"/>
      <c r="CI24" s="26"/>
      <c r="CJ24" s="26"/>
      <c r="CK24" s="26"/>
      <c r="CL24" s="26"/>
      <c r="CM24" s="26"/>
      <c r="CN24" s="26"/>
      <c r="CO24" s="26"/>
      <c r="CP24" s="26"/>
      <c r="CQ24" s="26"/>
      <c r="CR24" s="26"/>
      <c r="CS24" s="26"/>
      <c r="CT24" s="26"/>
      <c r="CU24" s="26"/>
      <c r="CV24" s="26"/>
      <c r="CW24" s="26"/>
      <c r="CX24" s="26"/>
      <c r="CY24" s="26"/>
      <c r="CZ24" s="26"/>
      <c r="DA24" s="26"/>
      <c r="DB24" s="26"/>
      <c r="DC24" s="26"/>
      <c r="DD24" s="26"/>
      <c r="DE24" s="26"/>
      <c r="DF24" s="26"/>
      <c r="DG24" s="26"/>
      <c r="DH24" s="26"/>
      <c r="DI24" s="26"/>
      <c r="DJ24" s="26"/>
      <c r="DK24" s="26"/>
      <c r="DL24" s="26"/>
      <c r="DM24" s="26"/>
      <c r="DN24" s="26"/>
      <c r="DO24" s="26"/>
      <c r="DP24" s="26"/>
      <c r="DQ24" s="26"/>
      <c r="DR24" s="26"/>
      <c r="DS24" s="26"/>
      <c r="DT24" s="26"/>
      <c r="DU24" s="26"/>
      <c r="DV24" s="26"/>
      <c r="DW24" s="26"/>
      <c r="DX24" s="26"/>
      <c r="DY24" s="26"/>
      <c r="DZ24" s="26"/>
      <c r="EA24" s="26"/>
      <c r="EB24" s="26"/>
      <c r="EC24" s="26"/>
      <c r="ED24" s="26"/>
      <c r="EE24" s="26"/>
      <c r="EF24" s="26"/>
      <c r="EG24" s="26"/>
      <c r="EH24" s="26"/>
      <c r="EI24" s="26"/>
      <c r="EJ24" s="26"/>
      <c r="EK24" s="26"/>
      <c r="EL24" s="26"/>
      <c r="EM24" s="26"/>
      <c r="EN24" s="26"/>
      <c r="EO24" s="26"/>
      <c r="EP24" s="26"/>
      <c r="EQ24" s="26"/>
      <c r="ER24" s="26"/>
      <c r="ES24" s="26"/>
      <c r="ET24" s="26"/>
      <c r="EU24" s="26"/>
      <c r="EV24" s="26"/>
      <c r="EW24" s="26"/>
      <c r="EX24" s="26"/>
      <c r="EY24" s="26"/>
      <c r="EZ24" s="26"/>
      <c r="FA24" s="26"/>
      <c r="FB24" s="26"/>
      <c r="FC24" s="26"/>
      <c r="FD24" s="26"/>
      <c r="FE24" s="26"/>
      <c r="FF24" s="26"/>
      <c r="FG24" s="26"/>
      <c r="FH24" s="26"/>
      <c r="FI24" s="26"/>
      <c r="FJ24" s="26"/>
      <c r="FK24" s="26"/>
      <c r="FL24" s="26"/>
      <c r="FM24" s="26"/>
      <c r="FN24" s="26"/>
      <c r="FO24" s="26"/>
      <c r="FP24" s="26"/>
      <c r="FQ24" s="26"/>
      <c r="FR24" s="26"/>
      <c r="FS24" s="26"/>
      <c r="FT24" s="26"/>
      <c r="FU24" s="26"/>
      <c r="FV24" s="26"/>
      <c r="FW24" s="26"/>
      <c r="FX24" s="26"/>
      <c r="FY24" s="26"/>
      <c r="FZ24" s="26"/>
      <c r="GA24" s="26"/>
      <c r="GB24" s="26"/>
      <c r="GC24" s="26"/>
      <c r="GD24" s="26"/>
      <c r="GE24" s="26"/>
      <c r="GF24" s="26"/>
      <c r="GG24" s="26"/>
      <c r="GH24" s="26"/>
      <c r="GI24" s="26"/>
      <c r="GJ24" s="26"/>
      <c r="GK24" s="26"/>
      <c r="GL24" s="26"/>
      <c r="GM24" s="26"/>
      <c r="GN24" s="26"/>
      <c r="GO24" s="26"/>
    </row>
    <row r="25" spans="1:197" ht="16.5" customHeight="1">
      <c r="A25" s="174" t="s">
        <v>227</v>
      </c>
      <c r="B25" s="74">
        <v>0</v>
      </c>
      <c r="C25" s="162">
        <v>0</v>
      </c>
      <c r="D25" s="369">
        <v>0</v>
      </c>
      <c r="E25" s="61">
        <v>0</v>
      </c>
      <c r="F25" s="420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6"/>
      <c r="AG25" s="26"/>
      <c r="AH25" s="26"/>
      <c r="AI25" s="26"/>
      <c r="AJ25" s="26"/>
      <c r="AK25" s="26"/>
      <c r="AL25" s="26"/>
      <c r="AM25" s="26"/>
      <c r="AN25" s="26"/>
      <c r="AO25" s="26"/>
      <c r="AP25" s="26"/>
      <c r="AQ25" s="26"/>
      <c r="AR25" s="26"/>
      <c r="AS25" s="26"/>
      <c r="AT25" s="26"/>
      <c r="AU25" s="26"/>
      <c r="AV25" s="26"/>
      <c r="AW25" s="26"/>
      <c r="AX25" s="26"/>
      <c r="AY25" s="26"/>
      <c r="AZ25" s="26"/>
      <c r="BA25" s="26"/>
      <c r="BB25" s="26"/>
      <c r="BC25" s="26"/>
      <c r="BD25" s="26"/>
      <c r="BE25" s="26"/>
      <c r="BF25" s="26"/>
      <c r="BG25" s="26"/>
      <c r="BH25" s="26"/>
      <c r="BI25" s="26"/>
      <c r="BJ25" s="26"/>
      <c r="BK25" s="26"/>
      <c r="BL25" s="26"/>
      <c r="BM25" s="26"/>
      <c r="BN25" s="26"/>
      <c r="BO25" s="26"/>
      <c r="BP25" s="26"/>
      <c r="BQ25" s="26"/>
      <c r="BR25" s="26"/>
      <c r="BS25" s="26"/>
      <c r="BT25" s="26"/>
      <c r="BU25" s="26"/>
      <c r="BV25" s="26"/>
      <c r="BW25" s="26"/>
      <c r="BX25" s="26"/>
      <c r="BY25" s="26"/>
      <c r="BZ25" s="26"/>
      <c r="CA25" s="26"/>
      <c r="CB25" s="26"/>
      <c r="CC25" s="26"/>
      <c r="CD25" s="26"/>
      <c r="CE25" s="26"/>
      <c r="CF25" s="26"/>
      <c r="CG25" s="26"/>
      <c r="CH25" s="26"/>
      <c r="CI25" s="26"/>
      <c r="CJ25" s="26"/>
      <c r="CK25" s="26"/>
      <c r="CL25" s="26"/>
      <c r="CM25" s="26"/>
      <c r="CN25" s="26"/>
      <c r="CO25" s="26"/>
      <c r="CP25" s="26"/>
      <c r="CQ25" s="26"/>
      <c r="CR25" s="26"/>
      <c r="CS25" s="26"/>
      <c r="CT25" s="26"/>
      <c r="CU25" s="26"/>
      <c r="CV25" s="26"/>
      <c r="CW25" s="26"/>
      <c r="CX25" s="26"/>
      <c r="CY25" s="26"/>
      <c r="CZ25" s="26"/>
      <c r="DA25" s="26"/>
      <c r="DB25" s="26"/>
      <c r="DC25" s="26"/>
      <c r="DD25" s="26"/>
      <c r="DE25" s="26"/>
      <c r="DF25" s="26"/>
      <c r="DG25" s="26"/>
      <c r="DH25" s="26"/>
      <c r="DI25" s="26"/>
      <c r="DJ25" s="26"/>
      <c r="DK25" s="26"/>
      <c r="DL25" s="26"/>
      <c r="DM25" s="26"/>
      <c r="DN25" s="26"/>
      <c r="DO25" s="26"/>
      <c r="DP25" s="26"/>
      <c r="DQ25" s="26"/>
      <c r="DR25" s="26"/>
      <c r="DS25" s="26"/>
      <c r="DT25" s="26"/>
      <c r="DU25" s="26"/>
      <c r="DV25" s="26"/>
      <c r="DW25" s="26"/>
      <c r="DX25" s="26"/>
      <c r="DY25" s="26"/>
      <c r="DZ25" s="26"/>
      <c r="EA25" s="26"/>
      <c r="EB25" s="26"/>
      <c r="EC25" s="26"/>
      <c r="ED25" s="26"/>
      <c r="EE25" s="26"/>
      <c r="EF25" s="26"/>
      <c r="EG25" s="26"/>
      <c r="EH25" s="26"/>
      <c r="EI25" s="26"/>
      <c r="EJ25" s="26"/>
      <c r="EK25" s="26"/>
      <c r="EL25" s="26"/>
      <c r="EM25" s="26"/>
      <c r="EN25" s="26"/>
      <c r="EO25" s="26"/>
      <c r="EP25" s="26"/>
      <c r="EQ25" s="26"/>
      <c r="ER25" s="26"/>
      <c r="ES25" s="26"/>
      <c r="ET25" s="26"/>
      <c r="EU25" s="26"/>
      <c r="EV25" s="26"/>
      <c r="EW25" s="26"/>
      <c r="EX25" s="26"/>
      <c r="EY25" s="26"/>
      <c r="EZ25" s="26"/>
      <c r="FA25" s="26"/>
      <c r="FB25" s="26"/>
      <c r="FC25" s="26"/>
      <c r="FD25" s="26"/>
      <c r="FE25" s="26"/>
      <c r="FF25" s="26"/>
      <c r="FG25" s="26"/>
      <c r="FH25" s="26"/>
      <c r="FI25" s="26"/>
      <c r="FJ25" s="26"/>
      <c r="FK25" s="26"/>
      <c r="FL25" s="26"/>
      <c r="FM25" s="26"/>
      <c r="FN25" s="26"/>
      <c r="FO25" s="26"/>
      <c r="FP25" s="26"/>
      <c r="FQ25" s="26"/>
      <c r="FR25" s="26"/>
      <c r="FS25" s="26"/>
      <c r="FT25" s="26"/>
      <c r="FU25" s="26"/>
      <c r="FV25" s="26"/>
      <c r="FW25" s="26"/>
      <c r="FX25" s="26"/>
      <c r="FY25" s="26"/>
      <c r="FZ25" s="26"/>
      <c r="GA25" s="26"/>
      <c r="GB25" s="26"/>
      <c r="GC25" s="26"/>
      <c r="GD25" s="26"/>
      <c r="GE25" s="26"/>
      <c r="GF25" s="26"/>
      <c r="GG25" s="26"/>
      <c r="GH25" s="26"/>
      <c r="GI25" s="26"/>
      <c r="GJ25" s="26"/>
      <c r="GK25" s="26"/>
      <c r="GL25" s="26"/>
      <c r="GM25" s="26"/>
      <c r="GN25" s="26"/>
      <c r="GO25" s="26"/>
    </row>
    <row r="26" spans="1:197" ht="16.5" customHeight="1">
      <c r="A26" s="174" t="s">
        <v>286</v>
      </c>
      <c r="B26" s="74">
        <v>1</v>
      </c>
      <c r="C26" s="162">
        <v>0</v>
      </c>
      <c r="D26" s="369">
        <v>42</v>
      </c>
      <c r="E26" s="61">
        <v>0</v>
      </c>
      <c r="F26" s="238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6"/>
      <c r="AI26" s="26"/>
      <c r="AJ26" s="26"/>
      <c r="AK26" s="26"/>
      <c r="AL26" s="26"/>
      <c r="AM26" s="26"/>
      <c r="AN26" s="26"/>
      <c r="AO26" s="26"/>
      <c r="AP26" s="26"/>
      <c r="AQ26" s="26"/>
      <c r="AR26" s="26"/>
      <c r="AS26" s="26"/>
      <c r="AT26" s="26"/>
      <c r="AU26" s="26"/>
      <c r="AV26" s="26"/>
      <c r="AW26" s="26"/>
      <c r="AX26" s="26"/>
      <c r="AY26" s="26"/>
      <c r="AZ26" s="26"/>
      <c r="BA26" s="26"/>
      <c r="BB26" s="26"/>
      <c r="BC26" s="26"/>
      <c r="BD26" s="26"/>
      <c r="BE26" s="26"/>
      <c r="BF26" s="26"/>
      <c r="BG26" s="26"/>
      <c r="BH26" s="26"/>
      <c r="BI26" s="26"/>
      <c r="BJ26" s="26"/>
      <c r="BK26" s="26"/>
      <c r="BL26" s="26"/>
      <c r="BM26" s="26"/>
      <c r="BN26" s="26"/>
      <c r="BO26" s="26"/>
      <c r="BP26" s="26"/>
      <c r="BQ26" s="26"/>
      <c r="BR26" s="26"/>
      <c r="BS26" s="26"/>
      <c r="BT26" s="26"/>
      <c r="BU26" s="26"/>
      <c r="BV26" s="26"/>
      <c r="BW26" s="26"/>
      <c r="BX26" s="26"/>
      <c r="BY26" s="26"/>
      <c r="BZ26" s="26"/>
      <c r="CA26" s="26"/>
      <c r="CB26" s="26"/>
      <c r="CC26" s="26"/>
      <c r="CD26" s="26"/>
      <c r="CE26" s="26"/>
      <c r="CF26" s="26"/>
      <c r="CG26" s="26"/>
      <c r="CH26" s="26"/>
      <c r="CI26" s="26"/>
      <c r="CJ26" s="26"/>
      <c r="CK26" s="26"/>
      <c r="CL26" s="26"/>
      <c r="CM26" s="26"/>
      <c r="CN26" s="26"/>
      <c r="CO26" s="26"/>
      <c r="CP26" s="26"/>
      <c r="CQ26" s="26"/>
      <c r="CR26" s="26"/>
      <c r="CS26" s="26"/>
      <c r="CT26" s="26"/>
      <c r="CU26" s="26"/>
      <c r="CV26" s="26"/>
      <c r="CW26" s="26"/>
      <c r="CX26" s="26"/>
      <c r="CY26" s="26"/>
      <c r="CZ26" s="26"/>
      <c r="DA26" s="26"/>
      <c r="DB26" s="26"/>
      <c r="DC26" s="26"/>
      <c r="DD26" s="26"/>
      <c r="DE26" s="26"/>
      <c r="DF26" s="26"/>
      <c r="DG26" s="26"/>
      <c r="DH26" s="26"/>
      <c r="DI26" s="26"/>
      <c r="DJ26" s="26"/>
      <c r="DK26" s="26"/>
      <c r="DL26" s="26"/>
      <c r="DM26" s="26"/>
      <c r="DN26" s="26"/>
      <c r="DO26" s="26"/>
      <c r="DP26" s="26"/>
      <c r="DQ26" s="26"/>
      <c r="DR26" s="26"/>
      <c r="DS26" s="26"/>
      <c r="DT26" s="26"/>
      <c r="DU26" s="26"/>
      <c r="DV26" s="26"/>
      <c r="DW26" s="26"/>
      <c r="DX26" s="26"/>
      <c r="DY26" s="26"/>
      <c r="DZ26" s="26"/>
      <c r="EA26" s="26"/>
      <c r="EB26" s="26"/>
      <c r="EC26" s="26"/>
      <c r="ED26" s="26"/>
      <c r="EE26" s="26"/>
      <c r="EF26" s="26"/>
      <c r="EG26" s="26"/>
      <c r="EH26" s="26"/>
      <c r="EI26" s="26"/>
      <c r="EJ26" s="26"/>
      <c r="EK26" s="26"/>
      <c r="EL26" s="26"/>
      <c r="EM26" s="26"/>
      <c r="EN26" s="26"/>
      <c r="EO26" s="26"/>
      <c r="EP26" s="26"/>
      <c r="EQ26" s="26"/>
      <c r="ER26" s="26"/>
      <c r="ES26" s="26"/>
      <c r="ET26" s="26"/>
      <c r="EU26" s="26"/>
      <c r="EV26" s="26"/>
      <c r="EW26" s="26"/>
      <c r="EX26" s="26"/>
      <c r="EY26" s="26"/>
      <c r="EZ26" s="26"/>
      <c r="FA26" s="26"/>
      <c r="FB26" s="26"/>
      <c r="FC26" s="26"/>
      <c r="FD26" s="26"/>
      <c r="FE26" s="26"/>
      <c r="FF26" s="26"/>
      <c r="FG26" s="26"/>
      <c r="FH26" s="26"/>
      <c r="FI26" s="26"/>
      <c r="FJ26" s="26"/>
      <c r="FK26" s="26"/>
      <c r="FL26" s="26"/>
      <c r="FM26" s="26"/>
      <c r="FN26" s="26"/>
      <c r="FO26" s="26"/>
      <c r="FP26" s="26"/>
      <c r="FQ26" s="26"/>
      <c r="FR26" s="26"/>
      <c r="FS26" s="26"/>
      <c r="FT26" s="26"/>
      <c r="FU26" s="26"/>
      <c r="FV26" s="26"/>
      <c r="FW26" s="26"/>
      <c r="FX26" s="26"/>
      <c r="FY26" s="26"/>
      <c r="FZ26" s="26"/>
      <c r="GA26" s="26"/>
      <c r="GB26" s="26"/>
      <c r="GC26" s="26"/>
      <c r="GD26" s="26"/>
      <c r="GE26" s="26"/>
      <c r="GF26" s="26"/>
      <c r="GG26" s="26"/>
      <c r="GH26" s="26"/>
      <c r="GI26" s="26"/>
      <c r="GJ26" s="26"/>
      <c r="GK26" s="26"/>
      <c r="GL26" s="26"/>
      <c r="GM26" s="26"/>
      <c r="GN26" s="26"/>
      <c r="GO26" s="26"/>
    </row>
    <row r="27" spans="1:197" ht="16.5" customHeight="1">
      <c r="A27" s="236" t="s">
        <v>256</v>
      </c>
      <c r="B27" s="74">
        <v>2</v>
      </c>
      <c r="C27" s="162">
        <v>0</v>
      </c>
      <c r="D27" s="146">
        <v>65</v>
      </c>
      <c r="E27" s="61">
        <v>0</v>
      </c>
      <c r="F27" s="242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6"/>
      <c r="AP27" s="26"/>
      <c r="AQ27" s="26"/>
      <c r="AR27" s="26"/>
      <c r="AS27" s="26"/>
      <c r="AT27" s="26"/>
      <c r="AU27" s="26"/>
      <c r="AV27" s="26"/>
      <c r="AW27" s="26"/>
      <c r="AX27" s="26"/>
      <c r="AY27" s="26"/>
      <c r="AZ27" s="26"/>
      <c r="BA27" s="26"/>
      <c r="BB27" s="26"/>
      <c r="BC27" s="26"/>
      <c r="BD27" s="26"/>
      <c r="BE27" s="26"/>
      <c r="BF27" s="26"/>
      <c r="BG27" s="26"/>
      <c r="BH27" s="26"/>
      <c r="BI27" s="26"/>
      <c r="BJ27" s="26"/>
      <c r="BK27" s="26"/>
      <c r="BL27" s="26"/>
      <c r="BM27" s="26"/>
      <c r="BN27" s="26"/>
      <c r="BO27" s="26"/>
      <c r="BP27" s="26"/>
      <c r="BQ27" s="26"/>
      <c r="BR27" s="26"/>
      <c r="BS27" s="26"/>
      <c r="BT27" s="26"/>
      <c r="BU27" s="26"/>
      <c r="BV27" s="26"/>
      <c r="BW27" s="26"/>
      <c r="BX27" s="26"/>
      <c r="BY27" s="26"/>
      <c r="BZ27" s="26"/>
      <c r="CA27" s="26"/>
      <c r="CB27" s="26"/>
      <c r="CC27" s="26"/>
      <c r="CD27" s="26"/>
      <c r="CE27" s="26"/>
      <c r="CF27" s="26"/>
      <c r="CG27" s="26"/>
      <c r="CH27" s="26"/>
      <c r="CI27" s="26"/>
      <c r="CJ27" s="26"/>
      <c r="CK27" s="26"/>
      <c r="CL27" s="26"/>
      <c r="CM27" s="26"/>
      <c r="CN27" s="26"/>
      <c r="CO27" s="26"/>
      <c r="CP27" s="26"/>
      <c r="CQ27" s="26"/>
      <c r="CR27" s="26"/>
      <c r="CS27" s="26"/>
      <c r="CT27" s="26"/>
      <c r="CU27" s="26"/>
      <c r="CV27" s="26"/>
      <c r="CW27" s="26"/>
      <c r="CX27" s="26"/>
      <c r="CY27" s="26"/>
      <c r="CZ27" s="26"/>
      <c r="DA27" s="26"/>
      <c r="DB27" s="26"/>
      <c r="DC27" s="26"/>
      <c r="DD27" s="26"/>
      <c r="DE27" s="26"/>
      <c r="DF27" s="26"/>
      <c r="DG27" s="26"/>
      <c r="DH27" s="26"/>
      <c r="DI27" s="26"/>
      <c r="DJ27" s="26"/>
      <c r="DK27" s="26"/>
      <c r="DL27" s="26"/>
      <c r="DM27" s="26"/>
      <c r="DN27" s="26"/>
      <c r="DO27" s="26"/>
      <c r="DP27" s="26"/>
      <c r="DQ27" s="26"/>
      <c r="DR27" s="26"/>
      <c r="DS27" s="26"/>
      <c r="DT27" s="26"/>
      <c r="DU27" s="26"/>
      <c r="DV27" s="26"/>
      <c r="DW27" s="26"/>
      <c r="DX27" s="26"/>
      <c r="DY27" s="26"/>
      <c r="DZ27" s="26"/>
      <c r="EA27" s="26"/>
      <c r="EB27" s="26"/>
      <c r="EC27" s="26"/>
      <c r="ED27" s="26"/>
      <c r="EE27" s="26"/>
      <c r="EF27" s="26"/>
      <c r="EG27" s="26"/>
      <c r="EH27" s="26"/>
      <c r="EI27" s="26"/>
      <c r="EJ27" s="26"/>
      <c r="EK27" s="26"/>
      <c r="EL27" s="26"/>
      <c r="EM27" s="26"/>
      <c r="EN27" s="26"/>
      <c r="EO27" s="26"/>
      <c r="EP27" s="26"/>
      <c r="EQ27" s="26"/>
      <c r="ER27" s="26"/>
      <c r="ES27" s="26"/>
      <c r="ET27" s="26"/>
      <c r="EU27" s="26"/>
      <c r="EV27" s="26"/>
      <c r="EW27" s="26"/>
      <c r="EX27" s="26"/>
      <c r="EY27" s="26"/>
      <c r="EZ27" s="26"/>
      <c r="FA27" s="26"/>
      <c r="FB27" s="26"/>
      <c r="FC27" s="26"/>
      <c r="FD27" s="26"/>
      <c r="FE27" s="26"/>
      <c r="FF27" s="26"/>
      <c r="FG27" s="26"/>
      <c r="FH27" s="26"/>
      <c r="FI27" s="26"/>
      <c r="FJ27" s="26"/>
      <c r="FK27" s="26"/>
      <c r="FL27" s="26"/>
      <c r="FM27" s="26"/>
      <c r="FN27" s="26"/>
      <c r="FO27" s="26"/>
      <c r="FP27" s="26"/>
      <c r="FQ27" s="26"/>
      <c r="FR27" s="26"/>
      <c r="FS27" s="26"/>
      <c r="FT27" s="26"/>
      <c r="FU27" s="26"/>
      <c r="FV27" s="26"/>
      <c r="FW27" s="26"/>
      <c r="FX27" s="26"/>
      <c r="FY27" s="26"/>
      <c r="FZ27" s="26"/>
      <c r="GA27" s="26"/>
      <c r="GB27" s="26"/>
      <c r="GC27" s="26"/>
      <c r="GD27" s="26"/>
      <c r="GE27" s="26"/>
      <c r="GF27" s="26"/>
      <c r="GG27" s="26"/>
      <c r="GH27" s="26"/>
      <c r="GI27" s="26"/>
      <c r="GJ27" s="26"/>
      <c r="GK27" s="26"/>
      <c r="GL27" s="26"/>
      <c r="GM27" s="26"/>
      <c r="GN27" s="26"/>
      <c r="GO27" s="26"/>
    </row>
    <row r="28" spans="1:197" ht="16.5" customHeight="1">
      <c r="A28" s="174" t="s">
        <v>280</v>
      </c>
      <c r="B28" s="74">
        <v>2</v>
      </c>
      <c r="C28" s="162">
        <v>0</v>
      </c>
      <c r="D28" s="369">
        <v>83</v>
      </c>
      <c r="E28" s="61">
        <v>0</v>
      </c>
      <c r="F28" s="420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26"/>
      <c r="AQ28" s="26"/>
      <c r="AR28" s="26"/>
      <c r="AS28" s="26"/>
      <c r="AT28" s="26"/>
      <c r="AU28" s="26"/>
      <c r="AV28" s="26"/>
      <c r="AW28" s="26"/>
      <c r="AX28" s="26"/>
      <c r="AY28" s="26"/>
      <c r="AZ28" s="26"/>
      <c r="BA28" s="26"/>
      <c r="BB28" s="26"/>
      <c r="BC28" s="26"/>
      <c r="BD28" s="26"/>
      <c r="BE28" s="26"/>
      <c r="BF28" s="26"/>
      <c r="BG28" s="26"/>
      <c r="BH28" s="26"/>
      <c r="BI28" s="26"/>
      <c r="BJ28" s="26"/>
      <c r="BK28" s="26"/>
      <c r="BL28" s="26"/>
      <c r="BM28" s="26"/>
      <c r="BN28" s="26"/>
      <c r="BO28" s="26"/>
      <c r="BP28" s="26"/>
      <c r="BQ28" s="26"/>
      <c r="BR28" s="26"/>
      <c r="BS28" s="26"/>
      <c r="BT28" s="26"/>
      <c r="BU28" s="26"/>
      <c r="BV28" s="26"/>
      <c r="BW28" s="26"/>
      <c r="BX28" s="26"/>
      <c r="BY28" s="26"/>
      <c r="BZ28" s="26"/>
      <c r="CA28" s="26"/>
      <c r="CB28" s="26"/>
      <c r="CC28" s="26"/>
      <c r="CD28" s="26"/>
      <c r="CE28" s="26"/>
      <c r="CF28" s="26"/>
      <c r="CG28" s="26"/>
      <c r="CH28" s="26"/>
      <c r="CI28" s="26"/>
      <c r="CJ28" s="26"/>
      <c r="CK28" s="26"/>
      <c r="CL28" s="26"/>
      <c r="CM28" s="26"/>
      <c r="CN28" s="26"/>
      <c r="CO28" s="26"/>
      <c r="CP28" s="26"/>
      <c r="CQ28" s="26"/>
      <c r="CR28" s="26"/>
      <c r="CS28" s="26"/>
      <c r="CT28" s="26"/>
      <c r="CU28" s="26"/>
      <c r="CV28" s="26"/>
      <c r="CW28" s="26"/>
      <c r="CX28" s="26"/>
      <c r="CY28" s="26"/>
      <c r="CZ28" s="26"/>
      <c r="DA28" s="26"/>
      <c r="DB28" s="26"/>
      <c r="DC28" s="26"/>
      <c r="DD28" s="26"/>
      <c r="DE28" s="26"/>
      <c r="DF28" s="26"/>
      <c r="DG28" s="26"/>
      <c r="DH28" s="26"/>
      <c r="DI28" s="26"/>
      <c r="DJ28" s="26"/>
      <c r="DK28" s="26"/>
      <c r="DL28" s="26"/>
      <c r="DM28" s="26"/>
      <c r="DN28" s="26"/>
      <c r="DO28" s="26"/>
      <c r="DP28" s="26"/>
      <c r="DQ28" s="26"/>
      <c r="DR28" s="26"/>
      <c r="DS28" s="26"/>
      <c r="DT28" s="26"/>
      <c r="DU28" s="26"/>
      <c r="DV28" s="26"/>
      <c r="DW28" s="26"/>
      <c r="DX28" s="26"/>
      <c r="DY28" s="26"/>
      <c r="DZ28" s="26"/>
      <c r="EA28" s="26"/>
      <c r="EB28" s="26"/>
      <c r="EC28" s="26"/>
      <c r="ED28" s="26"/>
      <c r="EE28" s="26"/>
      <c r="EF28" s="26"/>
      <c r="EG28" s="26"/>
      <c r="EH28" s="26"/>
      <c r="EI28" s="26"/>
      <c r="EJ28" s="26"/>
      <c r="EK28" s="26"/>
      <c r="EL28" s="26"/>
      <c r="EM28" s="26"/>
      <c r="EN28" s="26"/>
      <c r="EO28" s="26"/>
      <c r="EP28" s="26"/>
      <c r="EQ28" s="26"/>
      <c r="ER28" s="26"/>
      <c r="ES28" s="26"/>
      <c r="ET28" s="26"/>
      <c r="EU28" s="26"/>
      <c r="EV28" s="26"/>
      <c r="EW28" s="26"/>
      <c r="EX28" s="26"/>
      <c r="EY28" s="26"/>
      <c r="EZ28" s="26"/>
      <c r="FA28" s="26"/>
      <c r="FB28" s="26"/>
      <c r="FC28" s="26"/>
      <c r="FD28" s="26"/>
      <c r="FE28" s="26"/>
      <c r="FF28" s="26"/>
      <c r="FG28" s="26"/>
      <c r="FH28" s="26"/>
      <c r="FI28" s="26"/>
      <c r="FJ28" s="26"/>
      <c r="FK28" s="26"/>
      <c r="FL28" s="26"/>
      <c r="FM28" s="26"/>
      <c r="FN28" s="26"/>
      <c r="FO28" s="26"/>
      <c r="FP28" s="26"/>
      <c r="FQ28" s="26"/>
      <c r="FR28" s="26"/>
      <c r="FS28" s="26"/>
      <c r="FT28" s="26"/>
      <c r="FU28" s="26"/>
      <c r="FV28" s="26"/>
      <c r="FW28" s="26"/>
      <c r="FX28" s="26"/>
      <c r="FY28" s="26"/>
      <c r="FZ28" s="26"/>
      <c r="GA28" s="26"/>
      <c r="GB28" s="26"/>
      <c r="GC28" s="26"/>
      <c r="GD28" s="26"/>
      <c r="GE28" s="26"/>
      <c r="GF28" s="26"/>
      <c r="GG28" s="26"/>
      <c r="GH28" s="26"/>
      <c r="GI28" s="26"/>
      <c r="GJ28" s="26"/>
      <c r="GK28" s="26"/>
      <c r="GL28" s="26"/>
      <c r="GM28" s="26"/>
      <c r="GN28" s="26"/>
      <c r="GO28" s="26"/>
    </row>
    <row r="29" spans="1:197" ht="16.5" customHeight="1">
      <c r="A29" s="174" t="s">
        <v>279</v>
      </c>
      <c r="B29" s="74">
        <v>1</v>
      </c>
      <c r="C29" s="162">
        <v>0</v>
      </c>
      <c r="D29" s="369">
        <v>494</v>
      </c>
      <c r="E29" s="61">
        <v>0</v>
      </c>
      <c r="F29" s="238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26"/>
      <c r="AQ29" s="26"/>
      <c r="AR29" s="26"/>
      <c r="AS29" s="26"/>
      <c r="AT29" s="26"/>
      <c r="AU29" s="26"/>
      <c r="AV29" s="26"/>
      <c r="AW29" s="26"/>
      <c r="AX29" s="26"/>
      <c r="AY29" s="26"/>
      <c r="AZ29" s="26"/>
      <c r="BA29" s="26"/>
      <c r="BB29" s="26"/>
      <c r="BC29" s="26"/>
      <c r="BD29" s="26"/>
      <c r="BE29" s="26"/>
      <c r="BF29" s="26"/>
      <c r="BG29" s="26"/>
      <c r="BH29" s="26"/>
      <c r="BI29" s="26"/>
      <c r="BJ29" s="26"/>
      <c r="BK29" s="26"/>
      <c r="BL29" s="26"/>
      <c r="BM29" s="26"/>
      <c r="BN29" s="26"/>
      <c r="BO29" s="26"/>
      <c r="BP29" s="26"/>
      <c r="BQ29" s="26"/>
      <c r="BR29" s="26"/>
      <c r="BS29" s="26"/>
      <c r="BT29" s="26"/>
      <c r="BU29" s="26"/>
      <c r="BV29" s="26"/>
      <c r="BW29" s="26"/>
      <c r="BX29" s="26"/>
      <c r="BY29" s="26"/>
      <c r="BZ29" s="26"/>
      <c r="CA29" s="26"/>
      <c r="CB29" s="26"/>
      <c r="CC29" s="26"/>
      <c r="CD29" s="26"/>
      <c r="CE29" s="26"/>
      <c r="CF29" s="26"/>
      <c r="CG29" s="26"/>
      <c r="CH29" s="26"/>
      <c r="CI29" s="26"/>
      <c r="CJ29" s="26"/>
      <c r="CK29" s="26"/>
      <c r="CL29" s="26"/>
      <c r="CM29" s="26"/>
      <c r="CN29" s="26"/>
      <c r="CO29" s="26"/>
      <c r="CP29" s="26"/>
      <c r="CQ29" s="26"/>
      <c r="CR29" s="26"/>
      <c r="CS29" s="26"/>
      <c r="CT29" s="26"/>
      <c r="CU29" s="26"/>
      <c r="CV29" s="26"/>
      <c r="CW29" s="26"/>
      <c r="CX29" s="26"/>
      <c r="CY29" s="26"/>
      <c r="CZ29" s="26"/>
      <c r="DA29" s="26"/>
      <c r="DB29" s="26"/>
      <c r="DC29" s="26"/>
      <c r="DD29" s="26"/>
      <c r="DE29" s="26"/>
      <c r="DF29" s="26"/>
      <c r="DG29" s="26"/>
      <c r="DH29" s="26"/>
      <c r="DI29" s="26"/>
      <c r="DJ29" s="26"/>
      <c r="DK29" s="26"/>
      <c r="DL29" s="26"/>
      <c r="DM29" s="26"/>
      <c r="DN29" s="26"/>
      <c r="DO29" s="26"/>
      <c r="DP29" s="26"/>
      <c r="DQ29" s="26"/>
      <c r="DR29" s="26"/>
      <c r="DS29" s="26"/>
      <c r="DT29" s="26"/>
      <c r="DU29" s="26"/>
      <c r="DV29" s="26"/>
      <c r="DW29" s="26"/>
      <c r="DX29" s="26"/>
      <c r="DY29" s="26"/>
      <c r="DZ29" s="26"/>
      <c r="EA29" s="26"/>
      <c r="EB29" s="26"/>
      <c r="EC29" s="26"/>
      <c r="ED29" s="26"/>
      <c r="EE29" s="26"/>
      <c r="EF29" s="26"/>
      <c r="EG29" s="26"/>
      <c r="EH29" s="26"/>
      <c r="EI29" s="26"/>
      <c r="EJ29" s="26"/>
      <c r="EK29" s="26"/>
      <c r="EL29" s="26"/>
      <c r="EM29" s="26"/>
      <c r="EN29" s="26"/>
      <c r="EO29" s="26"/>
      <c r="EP29" s="26"/>
      <c r="EQ29" s="26"/>
      <c r="ER29" s="26"/>
      <c r="ES29" s="26"/>
      <c r="ET29" s="26"/>
      <c r="EU29" s="26"/>
      <c r="EV29" s="26"/>
      <c r="EW29" s="26"/>
      <c r="EX29" s="26"/>
      <c r="EY29" s="26"/>
      <c r="EZ29" s="26"/>
      <c r="FA29" s="26"/>
      <c r="FB29" s="26"/>
      <c r="FC29" s="26"/>
      <c r="FD29" s="26"/>
      <c r="FE29" s="26"/>
      <c r="FF29" s="26"/>
      <c r="FG29" s="26"/>
      <c r="FH29" s="26"/>
      <c r="FI29" s="26"/>
      <c r="FJ29" s="26"/>
      <c r="FK29" s="26"/>
      <c r="FL29" s="26"/>
      <c r="FM29" s="26"/>
      <c r="FN29" s="26"/>
      <c r="FO29" s="26"/>
      <c r="FP29" s="26"/>
      <c r="FQ29" s="26"/>
      <c r="FR29" s="26"/>
      <c r="FS29" s="26"/>
      <c r="FT29" s="26"/>
      <c r="FU29" s="26"/>
      <c r="FV29" s="26"/>
      <c r="FW29" s="26"/>
      <c r="FX29" s="26"/>
      <c r="FY29" s="26"/>
      <c r="FZ29" s="26"/>
      <c r="GA29" s="26"/>
      <c r="GB29" s="26"/>
      <c r="GC29" s="26"/>
      <c r="GD29" s="26"/>
      <c r="GE29" s="26"/>
      <c r="GF29" s="26"/>
      <c r="GG29" s="26"/>
      <c r="GH29" s="26"/>
      <c r="GI29" s="26"/>
      <c r="GJ29" s="26"/>
      <c r="GK29" s="26"/>
      <c r="GL29" s="26"/>
      <c r="GM29" s="26"/>
      <c r="GN29" s="26"/>
      <c r="GO29" s="26"/>
    </row>
    <row r="30" spans="1:197" ht="16.5" customHeight="1" thickBot="1">
      <c r="A30" s="236" t="s">
        <v>181</v>
      </c>
      <c r="B30" s="74">
        <v>2</v>
      </c>
      <c r="C30" s="162">
        <v>0</v>
      </c>
      <c r="D30" s="146">
        <v>38</v>
      </c>
      <c r="E30" s="61">
        <v>0</v>
      </c>
      <c r="F30" s="242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6"/>
      <c r="AN30" s="26"/>
      <c r="AO30" s="26"/>
      <c r="AP30" s="26"/>
      <c r="AQ30" s="26"/>
      <c r="AR30" s="26"/>
      <c r="AS30" s="26"/>
      <c r="AT30" s="26"/>
      <c r="AU30" s="26"/>
      <c r="AV30" s="26"/>
      <c r="AW30" s="26"/>
      <c r="AX30" s="26"/>
      <c r="AY30" s="26"/>
      <c r="AZ30" s="26"/>
      <c r="BA30" s="26"/>
      <c r="BB30" s="26"/>
      <c r="BC30" s="26"/>
      <c r="BD30" s="26"/>
      <c r="BE30" s="26"/>
      <c r="BF30" s="26"/>
      <c r="BG30" s="26"/>
      <c r="BH30" s="26"/>
      <c r="BI30" s="26"/>
      <c r="BJ30" s="26"/>
      <c r="BK30" s="26"/>
      <c r="BL30" s="26"/>
      <c r="BM30" s="26"/>
      <c r="BN30" s="26"/>
      <c r="BO30" s="26"/>
      <c r="BP30" s="26"/>
      <c r="BQ30" s="26"/>
      <c r="BR30" s="26"/>
      <c r="BS30" s="26"/>
      <c r="BT30" s="26"/>
      <c r="BU30" s="26"/>
      <c r="BV30" s="26"/>
      <c r="BW30" s="26"/>
      <c r="BX30" s="26"/>
      <c r="BY30" s="26"/>
      <c r="BZ30" s="26"/>
      <c r="CA30" s="26"/>
      <c r="CB30" s="26"/>
      <c r="CC30" s="26"/>
      <c r="CD30" s="26"/>
      <c r="CE30" s="26"/>
      <c r="CF30" s="26"/>
      <c r="CG30" s="26"/>
      <c r="CH30" s="26"/>
      <c r="CI30" s="26"/>
      <c r="CJ30" s="26"/>
      <c r="CK30" s="26"/>
      <c r="CL30" s="26"/>
      <c r="CM30" s="26"/>
      <c r="CN30" s="26"/>
      <c r="CO30" s="26"/>
      <c r="CP30" s="26"/>
      <c r="CQ30" s="26"/>
      <c r="CR30" s="26"/>
      <c r="CS30" s="26"/>
      <c r="CT30" s="26"/>
      <c r="CU30" s="26"/>
      <c r="CV30" s="26"/>
      <c r="CW30" s="26"/>
      <c r="CX30" s="26"/>
      <c r="CY30" s="26"/>
      <c r="CZ30" s="26"/>
      <c r="DA30" s="26"/>
      <c r="DB30" s="26"/>
      <c r="DC30" s="26"/>
      <c r="DD30" s="26"/>
      <c r="DE30" s="26"/>
      <c r="DF30" s="26"/>
      <c r="DG30" s="26"/>
      <c r="DH30" s="26"/>
      <c r="DI30" s="26"/>
      <c r="DJ30" s="26"/>
      <c r="DK30" s="26"/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26"/>
      <c r="DX30" s="26"/>
      <c r="DY30" s="26"/>
      <c r="DZ30" s="26"/>
      <c r="EA30" s="26"/>
      <c r="EB30" s="26"/>
      <c r="EC30" s="26"/>
      <c r="ED30" s="26"/>
      <c r="EE30" s="26"/>
      <c r="EF30" s="26"/>
      <c r="EG30" s="26"/>
      <c r="EH30" s="26"/>
      <c r="EI30" s="26"/>
      <c r="EJ30" s="26"/>
      <c r="EK30" s="26"/>
      <c r="EL30" s="26"/>
      <c r="EM30" s="26"/>
      <c r="EN30" s="26"/>
      <c r="EO30" s="26"/>
      <c r="EP30" s="26"/>
      <c r="EQ30" s="26"/>
      <c r="ER30" s="26"/>
      <c r="ES30" s="26"/>
      <c r="ET30" s="26"/>
      <c r="EU30" s="26"/>
      <c r="EV30" s="26"/>
      <c r="EW30" s="26"/>
      <c r="EX30" s="26"/>
      <c r="EY30" s="26"/>
      <c r="EZ30" s="26"/>
      <c r="FA30" s="26"/>
      <c r="FB30" s="26"/>
      <c r="FC30" s="26"/>
      <c r="FD30" s="26"/>
      <c r="FE30" s="26"/>
      <c r="FF30" s="26"/>
      <c r="FG30" s="26"/>
      <c r="FH30" s="26"/>
      <c r="FI30" s="26"/>
      <c r="FJ30" s="26"/>
      <c r="FK30" s="26"/>
      <c r="FL30" s="26"/>
      <c r="FM30" s="26"/>
      <c r="FN30" s="26"/>
      <c r="FO30" s="26"/>
      <c r="FP30" s="26"/>
      <c r="FQ30" s="26"/>
      <c r="FR30" s="26"/>
      <c r="FS30" s="26"/>
      <c r="FT30" s="26"/>
      <c r="FU30" s="26"/>
      <c r="FV30" s="26"/>
      <c r="FW30" s="26"/>
      <c r="FX30" s="26"/>
      <c r="FY30" s="26"/>
      <c r="FZ30" s="26"/>
      <c r="GA30" s="26"/>
      <c r="GB30" s="26"/>
      <c r="GC30" s="26"/>
      <c r="GD30" s="26"/>
      <c r="GE30" s="26"/>
      <c r="GF30" s="26"/>
      <c r="GG30" s="26"/>
      <c r="GH30" s="26"/>
      <c r="GI30" s="26"/>
      <c r="GJ30" s="26"/>
      <c r="GK30" s="26"/>
      <c r="GL30" s="26"/>
      <c r="GM30" s="26"/>
      <c r="GN30" s="26"/>
      <c r="GO30" s="26"/>
    </row>
    <row r="31" spans="1:197" ht="16.5" customHeight="1" thickBot="1">
      <c r="A31" s="412" t="s">
        <v>437</v>
      </c>
      <c r="B31" s="329">
        <f>SUM(B32:B43)</f>
        <v>38</v>
      </c>
      <c r="C31" s="330">
        <f>SUM(C32:C43)</f>
        <v>8</v>
      </c>
      <c r="D31" s="331">
        <f>SUM(D32:D43)</f>
        <v>5742</v>
      </c>
      <c r="E31" s="332">
        <f>SUM(E32:E43)</f>
        <v>485</v>
      </c>
      <c r="F31" s="332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6"/>
      <c r="AG31" s="26"/>
      <c r="AH31" s="26"/>
      <c r="AI31" s="26"/>
      <c r="AJ31" s="26"/>
      <c r="AK31" s="26"/>
      <c r="AL31" s="26"/>
      <c r="AM31" s="26"/>
      <c r="AN31" s="26"/>
      <c r="AO31" s="26"/>
      <c r="AP31" s="26"/>
      <c r="AQ31" s="26"/>
      <c r="AR31" s="26"/>
      <c r="AS31" s="26"/>
      <c r="AT31" s="26"/>
      <c r="AU31" s="26"/>
      <c r="AV31" s="26"/>
      <c r="AW31" s="26"/>
      <c r="AX31" s="26"/>
      <c r="AY31" s="26"/>
      <c r="AZ31" s="26"/>
      <c r="BA31" s="26"/>
      <c r="BB31" s="26"/>
      <c r="BC31" s="26"/>
      <c r="BD31" s="26"/>
      <c r="BE31" s="26"/>
      <c r="BF31" s="26"/>
      <c r="BG31" s="26"/>
      <c r="BH31" s="26"/>
      <c r="BI31" s="26"/>
      <c r="BJ31" s="26"/>
      <c r="BK31" s="26"/>
      <c r="BL31" s="26"/>
      <c r="BM31" s="26"/>
      <c r="BN31" s="26"/>
      <c r="BO31" s="26"/>
      <c r="BP31" s="26"/>
      <c r="BQ31" s="26"/>
      <c r="BR31" s="26"/>
      <c r="BS31" s="26"/>
      <c r="BT31" s="26"/>
      <c r="BU31" s="26"/>
      <c r="BV31" s="26"/>
      <c r="BW31" s="26"/>
      <c r="BX31" s="26"/>
      <c r="BY31" s="26"/>
      <c r="BZ31" s="26"/>
      <c r="CA31" s="26"/>
      <c r="CB31" s="26"/>
      <c r="CC31" s="26"/>
      <c r="CD31" s="26"/>
      <c r="CE31" s="26"/>
      <c r="CF31" s="26"/>
      <c r="CG31" s="26"/>
      <c r="CH31" s="26"/>
      <c r="CI31" s="26"/>
      <c r="CJ31" s="26"/>
      <c r="CK31" s="26"/>
      <c r="CL31" s="26"/>
      <c r="CM31" s="26"/>
      <c r="CN31" s="26"/>
      <c r="CO31" s="26"/>
      <c r="CP31" s="26"/>
      <c r="CQ31" s="26"/>
      <c r="CR31" s="26"/>
      <c r="CS31" s="26"/>
      <c r="CT31" s="26"/>
      <c r="CU31" s="26"/>
      <c r="CV31" s="26"/>
      <c r="CW31" s="26"/>
      <c r="CX31" s="26"/>
      <c r="CY31" s="26"/>
      <c r="CZ31" s="26"/>
      <c r="DA31" s="26"/>
      <c r="DB31" s="26"/>
      <c r="DC31" s="26"/>
      <c r="DD31" s="26"/>
      <c r="DE31" s="26"/>
      <c r="DF31" s="26"/>
      <c r="DG31" s="26"/>
      <c r="DH31" s="26"/>
      <c r="DI31" s="26"/>
      <c r="DJ31" s="26"/>
      <c r="DK31" s="26"/>
      <c r="DL31" s="26"/>
      <c r="DM31" s="26"/>
      <c r="DN31" s="26"/>
      <c r="DO31" s="26"/>
      <c r="DP31" s="26"/>
      <c r="DQ31" s="26"/>
      <c r="DR31" s="26"/>
      <c r="DS31" s="26"/>
      <c r="DT31" s="26"/>
      <c r="DU31" s="26"/>
      <c r="DV31" s="26"/>
      <c r="DW31" s="26"/>
      <c r="DX31" s="26"/>
      <c r="DY31" s="26"/>
      <c r="DZ31" s="26"/>
      <c r="EA31" s="26"/>
      <c r="EB31" s="26"/>
      <c r="EC31" s="26"/>
      <c r="ED31" s="26"/>
      <c r="EE31" s="26"/>
      <c r="EF31" s="26"/>
      <c r="EG31" s="26"/>
      <c r="EH31" s="26"/>
      <c r="EI31" s="26"/>
      <c r="EJ31" s="26"/>
      <c r="EK31" s="26"/>
      <c r="EL31" s="26"/>
      <c r="EM31" s="26"/>
      <c r="EN31" s="26"/>
      <c r="EO31" s="26"/>
      <c r="EP31" s="26"/>
      <c r="EQ31" s="26"/>
      <c r="ER31" s="26"/>
      <c r="ES31" s="26"/>
      <c r="ET31" s="26"/>
      <c r="EU31" s="26"/>
      <c r="EV31" s="26"/>
      <c r="EW31" s="26"/>
      <c r="EX31" s="26"/>
      <c r="EY31" s="26"/>
      <c r="EZ31" s="26"/>
      <c r="FA31" s="26"/>
      <c r="FB31" s="26"/>
      <c r="FC31" s="26"/>
      <c r="FD31" s="26"/>
      <c r="FE31" s="26"/>
      <c r="FF31" s="26"/>
      <c r="FG31" s="26"/>
      <c r="FH31" s="26"/>
      <c r="FI31" s="26"/>
      <c r="FJ31" s="26"/>
      <c r="FK31" s="26"/>
      <c r="FL31" s="26"/>
      <c r="FM31" s="26"/>
      <c r="FN31" s="26"/>
      <c r="FO31" s="26"/>
      <c r="FP31" s="26"/>
      <c r="FQ31" s="26"/>
      <c r="FR31" s="26"/>
      <c r="FS31" s="26"/>
      <c r="FT31" s="26"/>
      <c r="FU31" s="26"/>
      <c r="FV31" s="26"/>
      <c r="FW31" s="26"/>
      <c r="FX31" s="26"/>
      <c r="FY31" s="26"/>
      <c r="FZ31" s="26"/>
      <c r="GA31" s="26"/>
      <c r="GB31" s="26"/>
      <c r="GC31" s="26"/>
      <c r="GD31" s="26"/>
      <c r="GE31" s="26"/>
      <c r="GF31" s="26"/>
      <c r="GG31" s="26"/>
      <c r="GH31" s="26"/>
      <c r="GI31" s="26"/>
      <c r="GJ31" s="26"/>
      <c r="GK31" s="26"/>
      <c r="GL31" s="26"/>
      <c r="GM31" s="26"/>
      <c r="GN31" s="26"/>
      <c r="GO31" s="26"/>
    </row>
    <row r="32" spans="1:197" s="157" customFormat="1" ht="16.5" customHeight="1" thickTop="1">
      <c r="A32" s="429" t="s">
        <v>430</v>
      </c>
      <c r="B32" s="179">
        <v>7</v>
      </c>
      <c r="C32" s="180">
        <v>0</v>
      </c>
      <c r="D32" s="369">
        <v>398</v>
      </c>
      <c r="E32" s="181">
        <v>0</v>
      </c>
      <c r="F32" s="420"/>
    </row>
    <row r="33" spans="1:197" s="157" customFormat="1" ht="16.5" customHeight="1">
      <c r="A33" s="429" t="s">
        <v>431</v>
      </c>
      <c r="B33" s="179">
        <v>3</v>
      </c>
      <c r="C33" s="180">
        <v>2</v>
      </c>
      <c r="D33" s="369">
        <v>260</v>
      </c>
      <c r="E33" s="181">
        <v>209</v>
      </c>
      <c r="F33" s="420" t="s">
        <v>445</v>
      </c>
    </row>
    <row r="34" spans="1:197" s="157" customFormat="1" ht="16.5" customHeight="1">
      <c r="A34" s="429" t="s">
        <v>432</v>
      </c>
      <c r="B34" s="179">
        <v>4</v>
      </c>
      <c r="C34" s="180">
        <v>0</v>
      </c>
      <c r="D34" s="369">
        <v>1959</v>
      </c>
      <c r="E34" s="181">
        <v>0</v>
      </c>
      <c r="F34" s="181"/>
    </row>
    <row r="35" spans="1:197" ht="16.5" customHeight="1">
      <c r="A35" s="429" t="s">
        <v>293</v>
      </c>
      <c r="B35" s="179">
        <v>2</v>
      </c>
      <c r="C35" s="180">
        <v>0</v>
      </c>
      <c r="D35" s="369">
        <v>145</v>
      </c>
      <c r="E35" s="181">
        <v>0</v>
      </c>
      <c r="F35" s="181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6"/>
      <c r="AN35" s="26"/>
      <c r="AO35" s="26"/>
      <c r="AP35" s="26"/>
      <c r="AQ35" s="26"/>
      <c r="AR35" s="26"/>
      <c r="AS35" s="26"/>
      <c r="AT35" s="26"/>
      <c r="AU35" s="26"/>
      <c r="AV35" s="26"/>
      <c r="AW35" s="26"/>
      <c r="AX35" s="26"/>
      <c r="AY35" s="26"/>
      <c r="AZ35" s="26"/>
      <c r="BA35" s="26"/>
      <c r="BB35" s="26"/>
      <c r="BC35" s="26"/>
      <c r="BD35" s="26"/>
      <c r="BE35" s="26"/>
      <c r="BF35" s="26"/>
      <c r="BG35" s="26"/>
      <c r="BH35" s="26"/>
      <c r="BI35" s="26"/>
      <c r="BJ35" s="26"/>
      <c r="BK35" s="26"/>
      <c r="BL35" s="26"/>
      <c r="BM35" s="26"/>
      <c r="BN35" s="26"/>
      <c r="BO35" s="26"/>
      <c r="BP35" s="26"/>
      <c r="BQ35" s="26"/>
      <c r="BR35" s="26"/>
      <c r="BS35" s="26"/>
      <c r="BT35" s="26"/>
      <c r="BU35" s="26"/>
      <c r="BV35" s="26"/>
      <c r="BW35" s="26"/>
      <c r="BX35" s="26"/>
      <c r="BY35" s="26"/>
      <c r="BZ35" s="26"/>
      <c r="CA35" s="26"/>
      <c r="CB35" s="26"/>
      <c r="CC35" s="26"/>
      <c r="CD35" s="26"/>
      <c r="CE35" s="26"/>
      <c r="CF35" s="26"/>
      <c r="CG35" s="26"/>
      <c r="CH35" s="26"/>
      <c r="CI35" s="26"/>
      <c r="CJ35" s="26"/>
      <c r="CK35" s="26"/>
      <c r="CL35" s="26"/>
      <c r="CM35" s="26"/>
      <c r="CN35" s="26"/>
      <c r="CO35" s="26"/>
      <c r="CP35" s="26"/>
      <c r="CQ35" s="26"/>
      <c r="CR35" s="26"/>
      <c r="CS35" s="26"/>
      <c r="CT35" s="26"/>
      <c r="CU35" s="26"/>
      <c r="CV35" s="26"/>
      <c r="CW35" s="26"/>
      <c r="CX35" s="26"/>
      <c r="CY35" s="26"/>
      <c r="CZ35" s="26"/>
      <c r="DA35" s="26"/>
      <c r="DB35" s="26"/>
      <c r="DC35" s="26"/>
      <c r="DD35" s="26"/>
      <c r="DE35" s="26"/>
      <c r="DF35" s="26"/>
      <c r="DG35" s="26"/>
      <c r="DH35" s="26"/>
      <c r="DI35" s="26"/>
      <c r="DJ35" s="26"/>
      <c r="DK35" s="26"/>
      <c r="DL35" s="26"/>
      <c r="DM35" s="26"/>
      <c r="DN35" s="26"/>
      <c r="DO35" s="26"/>
      <c r="DP35" s="26"/>
      <c r="DQ35" s="26"/>
      <c r="DR35" s="26"/>
      <c r="DS35" s="26"/>
      <c r="DT35" s="26"/>
      <c r="DU35" s="26"/>
      <c r="DV35" s="26"/>
      <c r="DW35" s="26"/>
      <c r="DX35" s="26"/>
      <c r="DY35" s="26"/>
      <c r="DZ35" s="26"/>
      <c r="EA35" s="26"/>
      <c r="EB35" s="26"/>
      <c r="EC35" s="26"/>
      <c r="ED35" s="26"/>
      <c r="EE35" s="26"/>
      <c r="EF35" s="26"/>
      <c r="EG35" s="26"/>
      <c r="EH35" s="26"/>
      <c r="EI35" s="26"/>
      <c r="EJ35" s="26"/>
      <c r="EK35" s="26"/>
      <c r="EL35" s="26"/>
      <c r="EM35" s="26"/>
      <c r="EN35" s="26"/>
      <c r="EO35" s="26"/>
      <c r="EP35" s="26"/>
      <c r="EQ35" s="26"/>
      <c r="ER35" s="26"/>
      <c r="ES35" s="26"/>
      <c r="ET35" s="26"/>
      <c r="EU35" s="26"/>
      <c r="EV35" s="26"/>
      <c r="EW35" s="26"/>
      <c r="EX35" s="26"/>
      <c r="EY35" s="26"/>
      <c r="EZ35" s="26"/>
      <c r="FA35" s="26"/>
      <c r="FB35" s="26"/>
      <c r="FC35" s="26"/>
      <c r="FD35" s="26"/>
      <c r="FE35" s="26"/>
      <c r="FF35" s="26"/>
      <c r="FG35" s="26"/>
      <c r="FH35" s="26"/>
      <c r="FI35" s="26"/>
      <c r="FJ35" s="26"/>
      <c r="FK35" s="26"/>
      <c r="FL35" s="26"/>
      <c r="FM35" s="26"/>
      <c r="FN35" s="26"/>
      <c r="FO35" s="26"/>
      <c r="FP35" s="26"/>
      <c r="FQ35" s="26"/>
      <c r="FR35" s="26"/>
      <c r="FS35" s="26"/>
      <c r="FT35" s="26"/>
      <c r="FU35" s="26"/>
      <c r="FV35" s="26"/>
      <c r="FW35" s="26"/>
      <c r="FX35" s="26"/>
      <c r="FY35" s="26"/>
      <c r="FZ35" s="26"/>
      <c r="GA35" s="26"/>
      <c r="GB35" s="26"/>
      <c r="GC35" s="26"/>
      <c r="GD35" s="26"/>
      <c r="GE35" s="26"/>
      <c r="GF35" s="26"/>
      <c r="GG35" s="26"/>
      <c r="GH35" s="26"/>
      <c r="GI35" s="26"/>
      <c r="GJ35" s="26"/>
      <c r="GK35" s="26"/>
      <c r="GL35" s="26"/>
      <c r="GM35" s="26"/>
      <c r="GN35" s="26"/>
      <c r="GO35" s="26"/>
    </row>
    <row r="36" spans="1:197" ht="16.5" customHeight="1">
      <c r="A36" s="429" t="s">
        <v>168</v>
      </c>
      <c r="B36" s="179">
        <v>1</v>
      </c>
      <c r="C36" s="180">
        <v>0</v>
      </c>
      <c r="D36" s="369">
        <v>10</v>
      </c>
      <c r="E36" s="181">
        <v>0</v>
      </c>
      <c r="F36" s="181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6"/>
      <c r="AS36" s="26"/>
      <c r="AT36" s="26"/>
      <c r="AU36" s="26"/>
      <c r="AV36" s="26"/>
      <c r="AW36" s="26"/>
      <c r="AX36" s="26"/>
      <c r="AY36" s="26"/>
      <c r="AZ36" s="26"/>
      <c r="BA36" s="26"/>
      <c r="BB36" s="26"/>
      <c r="BC36" s="26"/>
      <c r="BD36" s="26"/>
      <c r="BE36" s="26"/>
      <c r="BF36" s="26"/>
      <c r="BG36" s="26"/>
      <c r="BH36" s="26"/>
      <c r="BI36" s="26"/>
      <c r="BJ36" s="26"/>
      <c r="BK36" s="26"/>
      <c r="BL36" s="26"/>
      <c r="BM36" s="26"/>
      <c r="BN36" s="26"/>
      <c r="BO36" s="26"/>
      <c r="BP36" s="26"/>
      <c r="BQ36" s="26"/>
      <c r="BR36" s="26"/>
      <c r="BS36" s="26"/>
      <c r="BT36" s="26"/>
      <c r="BU36" s="26"/>
      <c r="BV36" s="26"/>
      <c r="BW36" s="26"/>
      <c r="BX36" s="26"/>
      <c r="BY36" s="26"/>
      <c r="BZ36" s="26"/>
      <c r="CA36" s="26"/>
      <c r="CB36" s="26"/>
      <c r="CC36" s="26"/>
      <c r="CD36" s="26"/>
      <c r="CE36" s="26"/>
      <c r="CF36" s="26"/>
      <c r="CG36" s="26"/>
      <c r="CH36" s="26"/>
      <c r="CI36" s="26"/>
      <c r="CJ36" s="26"/>
      <c r="CK36" s="26"/>
      <c r="CL36" s="26"/>
      <c r="CM36" s="26"/>
      <c r="CN36" s="26"/>
      <c r="CO36" s="26"/>
      <c r="CP36" s="26"/>
      <c r="CQ36" s="26"/>
      <c r="CR36" s="26"/>
      <c r="CS36" s="26"/>
      <c r="CT36" s="26"/>
      <c r="CU36" s="26"/>
      <c r="CV36" s="26"/>
      <c r="CW36" s="26"/>
      <c r="CX36" s="26"/>
      <c r="CY36" s="26"/>
      <c r="CZ36" s="26"/>
      <c r="DA36" s="26"/>
      <c r="DB36" s="26"/>
      <c r="DC36" s="26"/>
      <c r="DD36" s="26"/>
      <c r="DE36" s="26"/>
      <c r="DF36" s="26"/>
      <c r="DG36" s="26"/>
      <c r="DH36" s="26"/>
      <c r="DI36" s="26"/>
      <c r="DJ36" s="26"/>
      <c r="DK36" s="26"/>
      <c r="DL36" s="26"/>
      <c r="DM36" s="26"/>
      <c r="DN36" s="26"/>
      <c r="DO36" s="26"/>
      <c r="DP36" s="26"/>
      <c r="DQ36" s="26"/>
      <c r="DR36" s="26"/>
      <c r="DS36" s="26"/>
      <c r="DT36" s="26"/>
      <c r="DU36" s="26"/>
      <c r="DV36" s="26"/>
      <c r="DW36" s="26"/>
      <c r="DX36" s="26"/>
      <c r="DY36" s="26"/>
      <c r="DZ36" s="26"/>
      <c r="EA36" s="26"/>
      <c r="EB36" s="26"/>
      <c r="EC36" s="26"/>
      <c r="ED36" s="26"/>
      <c r="EE36" s="26"/>
      <c r="EF36" s="26"/>
      <c r="EG36" s="26"/>
      <c r="EH36" s="26"/>
      <c r="EI36" s="26"/>
      <c r="EJ36" s="26"/>
      <c r="EK36" s="26"/>
      <c r="EL36" s="26"/>
      <c r="EM36" s="26"/>
      <c r="EN36" s="26"/>
      <c r="EO36" s="26"/>
      <c r="EP36" s="26"/>
      <c r="EQ36" s="26"/>
      <c r="ER36" s="26"/>
      <c r="ES36" s="26"/>
      <c r="ET36" s="26"/>
      <c r="EU36" s="26"/>
      <c r="EV36" s="26"/>
      <c r="EW36" s="26"/>
      <c r="EX36" s="26"/>
      <c r="EY36" s="26"/>
      <c r="EZ36" s="26"/>
      <c r="FA36" s="26"/>
      <c r="FB36" s="26"/>
      <c r="FC36" s="26"/>
      <c r="FD36" s="26"/>
      <c r="FE36" s="26"/>
      <c r="FF36" s="26"/>
      <c r="FG36" s="26"/>
      <c r="FH36" s="26"/>
      <c r="FI36" s="26"/>
      <c r="FJ36" s="26"/>
      <c r="FK36" s="26"/>
      <c r="FL36" s="26"/>
      <c r="FM36" s="26"/>
      <c r="FN36" s="26"/>
      <c r="FO36" s="26"/>
      <c r="FP36" s="26"/>
      <c r="FQ36" s="26"/>
      <c r="FR36" s="26"/>
      <c r="FS36" s="26"/>
      <c r="FT36" s="26"/>
      <c r="FU36" s="26"/>
      <c r="FV36" s="26"/>
      <c r="FW36" s="26"/>
      <c r="FX36" s="26"/>
      <c r="FY36" s="26"/>
      <c r="FZ36" s="26"/>
      <c r="GA36" s="26"/>
      <c r="GB36" s="26"/>
      <c r="GC36" s="26"/>
      <c r="GD36" s="26"/>
      <c r="GE36" s="26"/>
      <c r="GF36" s="26"/>
      <c r="GG36" s="26"/>
      <c r="GH36" s="26"/>
      <c r="GI36" s="26"/>
      <c r="GJ36" s="26"/>
      <c r="GK36" s="26"/>
      <c r="GL36" s="26"/>
      <c r="GM36" s="26"/>
      <c r="GN36" s="26"/>
      <c r="GO36" s="26"/>
    </row>
    <row r="37" spans="1:197" ht="16.5" customHeight="1">
      <c r="A37" s="429" t="s">
        <v>169</v>
      </c>
      <c r="B37" s="179">
        <v>4</v>
      </c>
      <c r="C37" s="180">
        <v>0</v>
      </c>
      <c r="D37" s="369">
        <v>574</v>
      </c>
      <c r="E37" s="181">
        <v>0</v>
      </c>
      <c r="F37" s="181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6"/>
      <c r="AS37" s="26"/>
      <c r="AT37" s="26"/>
      <c r="AU37" s="26"/>
      <c r="AV37" s="26"/>
      <c r="AW37" s="26"/>
      <c r="AX37" s="26"/>
      <c r="AY37" s="26"/>
      <c r="AZ37" s="26"/>
      <c r="BA37" s="26"/>
      <c r="BB37" s="26"/>
      <c r="BC37" s="26"/>
      <c r="BD37" s="26"/>
      <c r="BE37" s="26"/>
      <c r="BF37" s="26"/>
      <c r="BG37" s="26"/>
      <c r="BH37" s="26"/>
      <c r="BI37" s="26"/>
      <c r="BJ37" s="26"/>
      <c r="BK37" s="26"/>
      <c r="BL37" s="26"/>
      <c r="BM37" s="26"/>
      <c r="BN37" s="26"/>
      <c r="BO37" s="26"/>
      <c r="BP37" s="26"/>
      <c r="BQ37" s="26"/>
      <c r="BR37" s="26"/>
      <c r="BS37" s="26"/>
      <c r="BT37" s="26"/>
      <c r="BU37" s="26"/>
      <c r="BV37" s="26"/>
      <c r="BW37" s="26"/>
      <c r="BX37" s="26"/>
      <c r="BY37" s="26"/>
      <c r="BZ37" s="26"/>
      <c r="CA37" s="26"/>
      <c r="CB37" s="26"/>
      <c r="CC37" s="26"/>
      <c r="CD37" s="26"/>
      <c r="CE37" s="26"/>
      <c r="CF37" s="26"/>
      <c r="CG37" s="26"/>
      <c r="CH37" s="26"/>
      <c r="CI37" s="26"/>
      <c r="CJ37" s="26"/>
      <c r="CK37" s="26"/>
      <c r="CL37" s="26"/>
      <c r="CM37" s="26"/>
      <c r="CN37" s="26"/>
      <c r="CO37" s="26"/>
      <c r="CP37" s="26"/>
      <c r="CQ37" s="26"/>
      <c r="CR37" s="26"/>
      <c r="CS37" s="26"/>
      <c r="CT37" s="26"/>
      <c r="CU37" s="26"/>
      <c r="CV37" s="26"/>
      <c r="CW37" s="26"/>
      <c r="CX37" s="26"/>
      <c r="CY37" s="26"/>
      <c r="CZ37" s="26"/>
      <c r="DA37" s="26"/>
      <c r="DB37" s="26"/>
      <c r="DC37" s="26"/>
      <c r="DD37" s="26"/>
      <c r="DE37" s="26"/>
      <c r="DF37" s="26"/>
      <c r="DG37" s="26"/>
      <c r="DH37" s="26"/>
      <c r="DI37" s="26"/>
      <c r="DJ37" s="26"/>
      <c r="DK37" s="26"/>
      <c r="DL37" s="26"/>
      <c r="DM37" s="26"/>
      <c r="DN37" s="26"/>
      <c r="DO37" s="26"/>
      <c r="DP37" s="26"/>
      <c r="DQ37" s="26"/>
      <c r="DR37" s="26"/>
      <c r="DS37" s="26"/>
      <c r="DT37" s="26"/>
      <c r="DU37" s="26"/>
      <c r="DV37" s="26"/>
      <c r="DW37" s="26"/>
      <c r="DX37" s="26"/>
      <c r="DY37" s="26"/>
      <c r="DZ37" s="26"/>
      <c r="EA37" s="26"/>
      <c r="EB37" s="26"/>
      <c r="EC37" s="26"/>
      <c r="ED37" s="26"/>
      <c r="EE37" s="26"/>
      <c r="EF37" s="26"/>
      <c r="EG37" s="26"/>
      <c r="EH37" s="26"/>
      <c r="EI37" s="26"/>
      <c r="EJ37" s="26"/>
      <c r="EK37" s="26"/>
      <c r="EL37" s="26"/>
      <c r="EM37" s="26"/>
      <c r="EN37" s="26"/>
      <c r="EO37" s="26"/>
      <c r="EP37" s="26"/>
      <c r="EQ37" s="26"/>
      <c r="ER37" s="26"/>
      <c r="ES37" s="26"/>
      <c r="ET37" s="26"/>
      <c r="EU37" s="26"/>
      <c r="EV37" s="26"/>
      <c r="EW37" s="26"/>
      <c r="EX37" s="26"/>
      <c r="EY37" s="26"/>
      <c r="EZ37" s="26"/>
      <c r="FA37" s="26"/>
      <c r="FB37" s="26"/>
      <c r="FC37" s="26"/>
      <c r="FD37" s="26"/>
      <c r="FE37" s="26"/>
      <c r="FF37" s="26"/>
      <c r="FG37" s="26"/>
      <c r="FH37" s="26"/>
      <c r="FI37" s="26"/>
      <c r="FJ37" s="26"/>
      <c r="FK37" s="26"/>
      <c r="FL37" s="26"/>
      <c r="FM37" s="26"/>
      <c r="FN37" s="26"/>
      <c r="FO37" s="26"/>
      <c r="FP37" s="26"/>
      <c r="FQ37" s="26"/>
      <c r="FR37" s="26"/>
      <c r="FS37" s="26"/>
      <c r="FT37" s="26"/>
      <c r="FU37" s="26"/>
      <c r="FV37" s="26"/>
      <c r="FW37" s="26"/>
      <c r="FX37" s="26"/>
      <c r="FY37" s="26"/>
      <c r="FZ37" s="26"/>
      <c r="GA37" s="26"/>
      <c r="GB37" s="26"/>
      <c r="GC37" s="26"/>
      <c r="GD37" s="26"/>
      <c r="GE37" s="26"/>
      <c r="GF37" s="26"/>
      <c r="GG37" s="26"/>
      <c r="GH37" s="26"/>
      <c r="GI37" s="26"/>
      <c r="GJ37" s="26"/>
      <c r="GK37" s="26"/>
      <c r="GL37" s="26"/>
      <c r="GM37" s="26"/>
      <c r="GN37" s="26"/>
      <c r="GO37" s="26"/>
    </row>
    <row r="38" spans="1:197" ht="16.5" customHeight="1">
      <c r="A38" s="429" t="s">
        <v>442</v>
      </c>
      <c r="B38" s="179">
        <v>1</v>
      </c>
      <c r="C38" s="180">
        <v>0</v>
      </c>
      <c r="D38" s="369">
        <v>32</v>
      </c>
      <c r="E38" s="181">
        <v>0</v>
      </c>
      <c r="F38" s="420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26"/>
      <c r="AG38" s="26"/>
      <c r="AH38" s="26"/>
      <c r="AI38" s="26"/>
      <c r="AJ38" s="26"/>
      <c r="AK38" s="26"/>
      <c r="AL38" s="26"/>
      <c r="AM38" s="26"/>
      <c r="AN38" s="26"/>
      <c r="AO38" s="26"/>
      <c r="AP38" s="26"/>
      <c r="AQ38" s="26"/>
      <c r="AR38" s="26"/>
      <c r="AS38" s="26"/>
      <c r="AT38" s="26"/>
      <c r="AU38" s="26"/>
      <c r="AV38" s="26"/>
      <c r="AW38" s="26"/>
      <c r="AX38" s="26"/>
      <c r="AY38" s="26"/>
      <c r="AZ38" s="26"/>
      <c r="BA38" s="26"/>
      <c r="BB38" s="26"/>
      <c r="BC38" s="26"/>
      <c r="BD38" s="26"/>
      <c r="BE38" s="26"/>
      <c r="BF38" s="26"/>
      <c r="BG38" s="26"/>
      <c r="BH38" s="26"/>
      <c r="BI38" s="26"/>
      <c r="BJ38" s="26"/>
      <c r="BK38" s="26"/>
      <c r="BL38" s="26"/>
      <c r="BM38" s="26"/>
      <c r="BN38" s="26"/>
      <c r="BO38" s="26"/>
      <c r="BP38" s="26"/>
      <c r="BQ38" s="26"/>
      <c r="BR38" s="26"/>
      <c r="BS38" s="26"/>
      <c r="BT38" s="26"/>
      <c r="BU38" s="26"/>
      <c r="BV38" s="26"/>
      <c r="BW38" s="26"/>
      <c r="BX38" s="26"/>
      <c r="BY38" s="26"/>
      <c r="BZ38" s="26"/>
      <c r="CA38" s="26"/>
      <c r="CB38" s="26"/>
      <c r="CC38" s="26"/>
      <c r="CD38" s="26"/>
      <c r="CE38" s="26"/>
      <c r="CF38" s="26"/>
      <c r="CG38" s="26"/>
      <c r="CH38" s="26"/>
      <c r="CI38" s="26"/>
      <c r="CJ38" s="26"/>
      <c r="CK38" s="26"/>
      <c r="CL38" s="26"/>
      <c r="CM38" s="26"/>
      <c r="CN38" s="26"/>
      <c r="CO38" s="26"/>
      <c r="CP38" s="26"/>
      <c r="CQ38" s="26"/>
      <c r="CR38" s="26"/>
      <c r="CS38" s="26"/>
      <c r="CT38" s="26"/>
      <c r="CU38" s="26"/>
      <c r="CV38" s="26"/>
      <c r="CW38" s="26"/>
      <c r="CX38" s="26"/>
      <c r="CY38" s="26"/>
      <c r="CZ38" s="26"/>
      <c r="DA38" s="26"/>
      <c r="DB38" s="26"/>
      <c r="DC38" s="26"/>
      <c r="DD38" s="26"/>
      <c r="DE38" s="26"/>
      <c r="DF38" s="26"/>
      <c r="DG38" s="26"/>
      <c r="DH38" s="26"/>
      <c r="DI38" s="26"/>
      <c r="DJ38" s="26"/>
      <c r="DK38" s="26"/>
      <c r="DL38" s="26"/>
      <c r="DM38" s="26"/>
      <c r="DN38" s="26"/>
      <c r="DO38" s="26"/>
      <c r="DP38" s="26"/>
      <c r="DQ38" s="26"/>
      <c r="DR38" s="26"/>
      <c r="DS38" s="26"/>
      <c r="DT38" s="26"/>
      <c r="DU38" s="26"/>
      <c r="DV38" s="26"/>
      <c r="DW38" s="26"/>
      <c r="DX38" s="26"/>
      <c r="DY38" s="26"/>
      <c r="DZ38" s="26"/>
      <c r="EA38" s="26"/>
      <c r="EB38" s="26"/>
      <c r="EC38" s="26"/>
      <c r="ED38" s="26"/>
      <c r="EE38" s="26"/>
      <c r="EF38" s="26"/>
      <c r="EG38" s="26"/>
      <c r="EH38" s="26"/>
      <c r="EI38" s="26"/>
      <c r="EJ38" s="26"/>
      <c r="EK38" s="26"/>
      <c r="EL38" s="26"/>
      <c r="EM38" s="26"/>
      <c r="EN38" s="26"/>
      <c r="EO38" s="26"/>
      <c r="EP38" s="26"/>
      <c r="EQ38" s="26"/>
      <c r="ER38" s="26"/>
      <c r="ES38" s="26"/>
      <c r="ET38" s="26"/>
      <c r="EU38" s="26"/>
      <c r="EV38" s="26"/>
      <c r="EW38" s="26"/>
      <c r="EX38" s="26"/>
      <c r="EY38" s="26"/>
      <c r="EZ38" s="26"/>
      <c r="FA38" s="26"/>
      <c r="FB38" s="26"/>
      <c r="FC38" s="26"/>
      <c r="FD38" s="26"/>
      <c r="FE38" s="26"/>
      <c r="FF38" s="26"/>
      <c r="FG38" s="26"/>
      <c r="FH38" s="26"/>
      <c r="FI38" s="26"/>
      <c r="FJ38" s="26"/>
      <c r="FK38" s="26"/>
      <c r="FL38" s="26"/>
      <c r="FM38" s="26"/>
      <c r="FN38" s="26"/>
      <c r="FO38" s="26"/>
      <c r="FP38" s="26"/>
      <c r="FQ38" s="26"/>
      <c r="FR38" s="26"/>
      <c r="FS38" s="26"/>
      <c r="FT38" s="26"/>
      <c r="FU38" s="26"/>
      <c r="FV38" s="26"/>
      <c r="FW38" s="26"/>
      <c r="FX38" s="26"/>
      <c r="FY38" s="26"/>
      <c r="FZ38" s="26"/>
      <c r="GA38" s="26"/>
      <c r="GB38" s="26"/>
      <c r="GC38" s="26"/>
      <c r="GD38" s="26"/>
      <c r="GE38" s="26"/>
      <c r="GF38" s="26"/>
      <c r="GG38" s="26"/>
      <c r="GH38" s="26"/>
      <c r="GI38" s="26"/>
      <c r="GJ38" s="26"/>
      <c r="GK38" s="26"/>
      <c r="GL38" s="26"/>
      <c r="GM38" s="26"/>
      <c r="GN38" s="26"/>
      <c r="GO38" s="26"/>
    </row>
    <row r="39" spans="1:197" ht="16.5" customHeight="1">
      <c r="A39" s="429" t="s">
        <v>441</v>
      </c>
      <c r="B39" s="179">
        <v>3</v>
      </c>
      <c r="C39" s="180">
        <v>2</v>
      </c>
      <c r="D39" s="369">
        <v>1097</v>
      </c>
      <c r="E39" s="181">
        <v>197</v>
      </c>
      <c r="F39" s="420" t="s">
        <v>443</v>
      </c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26"/>
      <c r="AH39" s="26"/>
      <c r="AI39" s="26"/>
      <c r="AJ39" s="26"/>
      <c r="AK39" s="26"/>
      <c r="AL39" s="26"/>
      <c r="AM39" s="26"/>
      <c r="AN39" s="26"/>
      <c r="AO39" s="26"/>
      <c r="AP39" s="26"/>
      <c r="AQ39" s="26"/>
      <c r="AR39" s="26"/>
      <c r="AS39" s="26"/>
      <c r="AT39" s="26"/>
      <c r="AU39" s="26"/>
      <c r="AV39" s="26"/>
      <c r="AW39" s="26"/>
      <c r="AX39" s="26"/>
      <c r="AY39" s="26"/>
      <c r="AZ39" s="26"/>
      <c r="BA39" s="26"/>
      <c r="BB39" s="26"/>
      <c r="BC39" s="26"/>
      <c r="BD39" s="26"/>
      <c r="BE39" s="26"/>
      <c r="BF39" s="26"/>
      <c r="BG39" s="26"/>
      <c r="BH39" s="26"/>
      <c r="BI39" s="26"/>
      <c r="BJ39" s="26"/>
      <c r="BK39" s="26"/>
      <c r="BL39" s="26"/>
      <c r="BM39" s="26"/>
      <c r="BN39" s="26"/>
      <c r="BO39" s="26"/>
      <c r="BP39" s="26"/>
      <c r="BQ39" s="26"/>
      <c r="BR39" s="26"/>
      <c r="BS39" s="26"/>
      <c r="BT39" s="26"/>
      <c r="BU39" s="26"/>
      <c r="BV39" s="26"/>
      <c r="BW39" s="26"/>
      <c r="BX39" s="26"/>
      <c r="BY39" s="26"/>
      <c r="BZ39" s="26"/>
      <c r="CA39" s="26"/>
      <c r="CB39" s="26"/>
      <c r="CC39" s="26"/>
      <c r="CD39" s="26"/>
      <c r="CE39" s="26"/>
      <c r="CF39" s="26"/>
      <c r="CG39" s="26"/>
      <c r="CH39" s="26"/>
      <c r="CI39" s="26"/>
      <c r="CJ39" s="26"/>
      <c r="CK39" s="26"/>
      <c r="CL39" s="26"/>
      <c r="CM39" s="26"/>
      <c r="CN39" s="26"/>
      <c r="CO39" s="26"/>
      <c r="CP39" s="26"/>
      <c r="CQ39" s="26"/>
      <c r="CR39" s="26"/>
      <c r="CS39" s="26"/>
      <c r="CT39" s="26"/>
      <c r="CU39" s="26"/>
      <c r="CV39" s="26"/>
      <c r="CW39" s="26"/>
      <c r="CX39" s="26"/>
      <c r="CY39" s="26"/>
      <c r="CZ39" s="26"/>
      <c r="DA39" s="26"/>
      <c r="DB39" s="26"/>
      <c r="DC39" s="26"/>
      <c r="DD39" s="26"/>
      <c r="DE39" s="26"/>
      <c r="DF39" s="26"/>
      <c r="DG39" s="26"/>
      <c r="DH39" s="26"/>
      <c r="DI39" s="26"/>
      <c r="DJ39" s="26"/>
      <c r="DK39" s="26"/>
      <c r="DL39" s="26"/>
      <c r="DM39" s="26"/>
      <c r="DN39" s="26"/>
      <c r="DO39" s="26"/>
      <c r="DP39" s="26"/>
      <c r="DQ39" s="26"/>
      <c r="DR39" s="26"/>
      <c r="DS39" s="26"/>
      <c r="DT39" s="26"/>
      <c r="DU39" s="26"/>
      <c r="DV39" s="26"/>
      <c r="DW39" s="26"/>
      <c r="DX39" s="26"/>
      <c r="DY39" s="26"/>
      <c r="DZ39" s="26"/>
      <c r="EA39" s="26"/>
      <c r="EB39" s="26"/>
      <c r="EC39" s="26"/>
      <c r="ED39" s="26"/>
      <c r="EE39" s="26"/>
      <c r="EF39" s="26"/>
      <c r="EG39" s="26"/>
      <c r="EH39" s="26"/>
      <c r="EI39" s="26"/>
      <c r="EJ39" s="26"/>
      <c r="EK39" s="26"/>
      <c r="EL39" s="26"/>
      <c r="EM39" s="26"/>
      <c r="EN39" s="26"/>
      <c r="EO39" s="26"/>
      <c r="EP39" s="26"/>
      <c r="EQ39" s="26"/>
      <c r="ER39" s="26"/>
      <c r="ES39" s="26"/>
      <c r="ET39" s="26"/>
      <c r="EU39" s="26"/>
      <c r="EV39" s="26"/>
      <c r="EW39" s="26"/>
      <c r="EX39" s="26"/>
      <c r="EY39" s="26"/>
      <c r="EZ39" s="26"/>
      <c r="FA39" s="26"/>
      <c r="FB39" s="26"/>
      <c r="FC39" s="26"/>
      <c r="FD39" s="26"/>
      <c r="FE39" s="26"/>
      <c r="FF39" s="26"/>
      <c r="FG39" s="26"/>
      <c r="FH39" s="26"/>
      <c r="FI39" s="26"/>
      <c r="FJ39" s="26"/>
      <c r="FK39" s="26"/>
      <c r="FL39" s="26"/>
      <c r="FM39" s="26"/>
      <c r="FN39" s="26"/>
      <c r="FO39" s="26"/>
      <c r="FP39" s="26"/>
      <c r="FQ39" s="26"/>
      <c r="FR39" s="26"/>
      <c r="FS39" s="26"/>
      <c r="FT39" s="26"/>
      <c r="FU39" s="26"/>
      <c r="FV39" s="26"/>
      <c r="FW39" s="26"/>
      <c r="FX39" s="26"/>
      <c r="FY39" s="26"/>
      <c r="FZ39" s="26"/>
      <c r="GA39" s="26"/>
      <c r="GB39" s="26"/>
      <c r="GC39" s="26"/>
      <c r="GD39" s="26"/>
      <c r="GE39" s="26"/>
      <c r="GF39" s="26"/>
      <c r="GG39" s="26"/>
      <c r="GH39" s="26"/>
      <c r="GI39" s="26"/>
      <c r="GJ39" s="26"/>
      <c r="GK39" s="26"/>
      <c r="GL39" s="26"/>
      <c r="GM39" s="26"/>
      <c r="GN39" s="26"/>
      <c r="GO39" s="26"/>
    </row>
    <row r="40" spans="1:197" ht="16.5" customHeight="1">
      <c r="A40" s="429" t="s">
        <v>440</v>
      </c>
      <c r="B40" s="179">
        <v>5</v>
      </c>
      <c r="C40" s="180">
        <v>1</v>
      </c>
      <c r="D40" s="369">
        <v>331</v>
      </c>
      <c r="E40" s="181">
        <v>16</v>
      </c>
      <c r="F40" s="420" t="s">
        <v>281</v>
      </c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26"/>
      <c r="AG40" s="26"/>
      <c r="AH40" s="26"/>
      <c r="AI40" s="26"/>
      <c r="AJ40" s="26"/>
      <c r="AK40" s="26"/>
      <c r="AL40" s="26"/>
      <c r="AM40" s="26"/>
      <c r="AN40" s="26"/>
      <c r="AO40" s="26"/>
      <c r="AP40" s="26"/>
      <c r="AQ40" s="26"/>
      <c r="AR40" s="26"/>
      <c r="AS40" s="26"/>
      <c r="AT40" s="26"/>
      <c r="AU40" s="26"/>
      <c r="AV40" s="26"/>
      <c r="AW40" s="26"/>
      <c r="AX40" s="26"/>
      <c r="AY40" s="26"/>
      <c r="AZ40" s="26"/>
      <c r="BA40" s="26"/>
      <c r="BB40" s="26"/>
      <c r="BC40" s="26"/>
      <c r="BD40" s="26"/>
      <c r="BE40" s="26"/>
      <c r="BF40" s="26"/>
      <c r="BG40" s="26"/>
      <c r="BH40" s="26"/>
      <c r="BI40" s="26"/>
      <c r="BJ40" s="26"/>
      <c r="BK40" s="26"/>
      <c r="BL40" s="26"/>
      <c r="BM40" s="26"/>
      <c r="BN40" s="26"/>
      <c r="BO40" s="26"/>
      <c r="BP40" s="26"/>
      <c r="BQ40" s="26"/>
      <c r="BR40" s="26"/>
      <c r="BS40" s="26"/>
      <c r="BT40" s="26"/>
      <c r="BU40" s="26"/>
      <c r="BV40" s="26"/>
      <c r="BW40" s="26"/>
      <c r="BX40" s="26"/>
      <c r="BY40" s="26"/>
      <c r="BZ40" s="26"/>
      <c r="CA40" s="26"/>
      <c r="CB40" s="26"/>
      <c r="CC40" s="26"/>
      <c r="CD40" s="26"/>
      <c r="CE40" s="26"/>
      <c r="CF40" s="26"/>
      <c r="CG40" s="26"/>
      <c r="CH40" s="26"/>
      <c r="CI40" s="26"/>
      <c r="CJ40" s="26"/>
      <c r="CK40" s="26"/>
      <c r="CL40" s="26"/>
      <c r="CM40" s="26"/>
      <c r="CN40" s="26"/>
      <c r="CO40" s="26"/>
      <c r="CP40" s="26"/>
      <c r="CQ40" s="26"/>
      <c r="CR40" s="26"/>
      <c r="CS40" s="26"/>
      <c r="CT40" s="26"/>
      <c r="CU40" s="26"/>
      <c r="CV40" s="26"/>
      <c r="CW40" s="26"/>
      <c r="CX40" s="26"/>
      <c r="CY40" s="26"/>
      <c r="CZ40" s="26"/>
      <c r="DA40" s="26"/>
      <c r="DB40" s="26"/>
      <c r="DC40" s="26"/>
      <c r="DD40" s="26"/>
      <c r="DE40" s="26"/>
      <c r="DF40" s="26"/>
      <c r="DG40" s="26"/>
      <c r="DH40" s="26"/>
      <c r="DI40" s="26"/>
      <c r="DJ40" s="26"/>
      <c r="DK40" s="26"/>
      <c r="DL40" s="26"/>
      <c r="DM40" s="26"/>
      <c r="DN40" s="26"/>
      <c r="DO40" s="26"/>
      <c r="DP40" s="26"/>
      <c r="DQ40" s="26"/>
      <c r="DR40" s="26"/>
      <c r="DS40" s="26"/>
      <c r="DT40" s="26"/>
      <c r="DU40" s="26"/>
      <c r="DV40" s="26"/>
      <c r="DW40" s="26"/>
      <c r="DX40" s="26"/>
      <c r="DY40" s="26"/>
      <c r="DZ40" s="26"/>
      <c r="EA40" s="26"/>
      <c r="EB40" s="26"/>
      <c r="EC40" s="26"/>
      <c r="ED40" s="26"/>
      <c r="EE40" s="26"/>
      <c r="EF40" s="26"/>
      <c r="EG40" s="26"/>
      <c r="EH40" s="26"/>
      <c r="EI40" s="26"/>
      <c r="EJ40" s="26"/>
      <c r="EK40" s="26"/>
      <c r="EL40" s="26"/>
      <c r="EM40" s="26"/>
      <c r="EN40" s="26"/>
      <c r="EO40" s="26"/>
      <c r="EP40" s="26"/>
      <c r="EQ40" s="26"/>
      <c r="ER40" s="26"/>
      <c r="ES40" s="26"/>
      <c r="ET40" s="26"/>
      <c r="EU40" s="26"/>
      <c r="EV40" s="26"/>
      <c r="EW40" s="26"/>
      <c r="EX40" s="26"/>
      <c r="EY40" s="26"/>
      <c r="EZ40" s="26"/>
      <c r="FA40" s="26"/>
      <c r="FB40" s="26"/>
      <c r="FC40" s="26"/>
      <c r="FD40" s="26"/>
      <c r="FE40" s="26"/>
      <c r="FF40" s="26"/>
      <c r="FG40" s="26"/>
      <c r="FH40" s="26"/>
      <c r="FI40" s="26"/>
      <c r="FJ40" s="26"/>
      <c r="FK40" s="26"/>
      <c r="FL40" s="26"/>
      <c r="FM40" s="26"/>
      <c r="FN40" s="26"/>
      <c r="FO40" s="26"/>
      <c r="FP40" s="26"/>
      <c r="FQ40" s="26"/>
      <c r="FR40" s="26"/>
      <c r="FS40" s="26"/>
      <c r="FT40" s="26"/>
      <c r="FU40" s="26"/>
      <c r="FV40" s="26"/>
      <c r="FW40" s="26"/>
      <c r="FX40" s="26"/>
      <c r="FY40" s="26"/>
      <c r="FZ40" s="26"/>
      <c r="GA40" s="26"/>
      <c r="GB40" s="26"/>
      <c r="GC40" s="26"/>
      <c r="GD40" s="26"/>
      <c r="GE40" s="26"/>
      <c r="GF40" s="26"/>
      <c r="GG40" s="26"/>
      <c r="GH40" s="26"/>
      <c r="GI40" s="26"/>
      <c r="GJ40" s="26"/>
      <c r="GK40" s="26"/>
      <c r="GL40" s="26"/>
      <c r="GM40" s="26"/>
      <c r="GN40" s="26"/>
      <c r="GO40" s="26"/>
    </row>
    <row r="41" spans="1:197" ht="16.5" customHeight="1">
      <c r="A41" s="174" t="s">
        <v>280</v>
      </c>
      <c r="B41" s="74">
        <v>3</v>
      </c>
      <c r="C41" s="162">
        <v>2</v>
      </c>
      <c r="D41" s="369">
        <v>713</v>
      </c>
      <c r="E41" s="61">
        <v>33</v>
      </c>
      <c r="F41" s="420" t="s">
        <v>438</v>
      </c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26"/>
      <c r="AL41" s="26"/>
      <c r="AM41" s="26"/>
      <c r="AN41" s="26"/>
      <c r="AO41" s="26"/>
      <c r="AP41" s="26"/>
      <c r="AQ41" s="26"/>
      <c r="AR41" s="26"/>
      <c r="AS41" s="26"/>
      <c r="AT41" s="26"/>
      <c r="AU41" s="26"/>
      <c r="AV41" s="26"/>
      <c r="AW41" s="26"/>
      <c r="AX41" s="26"/>
      <c r="AY41" s="26"/>
      <c r="AZ41" s="26"/>
      <c r="BA41" s="26"/>
      <c r="BB41" s="26"/>
      <c r="BC41" s="26"/>
      <c r="BD41" s="26"/>
      <c r="BE41" s="26"/>
      <c r="BF41" s="26"/>
      <c r="BG41" s="26"/>
      <c r="BH41" s="26"/>
      <c r="BI41" s="26"/>
      <c r="BJ41" s="26"/>
      <c r="BK41" s="26"/>
      <c r="BL41" s="26"/>
      <c r="BM41" s="26"/>
      <c r="BN41" s="26"/>
      <c r="BO41" s="26"/>
      <c r="BP41" s="26"/>
      <c r="BQ41" s="26"/>
      <c r="BR41" s="26"/>
      <c r="BS41" s="26"/>
      <c r="BT41" s="26"/>
      <c r="BU41" s="26"/>
      <c r="BV41" s="26"/>
      <c r="BW41" s="26"/>
      <c r="BX41" s="26"/>
      <c r="BY41" s="26"/>
      <c r="BZ41" s="26"/>
      <c r="CA41" s="26"/>
      <c r="CB41" s="26"/>
      <c r="CC41" s="26"/>
      <c r="CD41" s="26"/>
      <c r="CE41" s="26"/>
      <c r="CF41" s="26"/>
      <c r="CG41" s="26"/>
      <c r="CH41" s="26"/>
      <c r="CI41" s="26"/>
      <c r="CJ41" s="26"/>
      <c r="CK41" s="26"/>
      <c r="CL41" s="26"/>
      <c r="CM41" s="26"/>
      <c r="CN41" s="26"/>
      <c r="CO41" s="26"/>
      <c r="CP41" s="26"/>
      <c r="CQ41" s="26"/>
      <c r="CR41" s="26"/>
      <c r="CS41" s="26"/>
      <c r="CT41" s="26"/>
      <c r="CU41" s="26"/>
      <c r="CV41" s="26"/>
      <c r="CW41" s="26"/>
      <c r="CX41" s="26"/>
      <c r="CY41" s="26"/>
      <c r="CZ41" s="26"/>
      <c r="DA41" s="26"/>
      <c r="DB41" s="26"/>
      <c r="DC41" s="26"/>
      <c r="DD41" s="26"/>
      <c r="DE41" s="26"/>
      <c r="DF41" s="26"/>
      <c r="DG41" s="26"/>
      <c r="DH41" s="26"/>
      <c r="DI41" s="26"/>
      <c r="DJ41" s="26"/>
      <c r="DK41" s="26"/>
      <c r="DL41" s="26"/>
      <c r="DM41" s="26"/>
      <c r="DN41" s="26"/>
      <c r="DO41" s="26"/>
      <c r="DP41" s="26"/>
      <c r="DQ41" s="26"/>
      <c r="DR41" s="26"/>
      <c r="DS41" s="26"/>
      <c r="DT41" s="26"/>
      <c r="DU41" s="26"/>
      <c r="DV41" s="26"/>
      <c r="DW41" s="26"/>
      <c r="DX41" s="26"/>
      <c r="DY41" s="26"/>
      <c r="DZ41" s="26"/>
      <c r="EA41" s="26"/>
      <c r="EB41" s="26"/>
      <c r="EC41" s="26"/>
      <c r="ED41" s="26"/>
      <c r="EE41" s="26"/>
      <c r="EF41" s="26"/>
      <c r="EG41" s="26"/>
      <c r="EH41" s="26"/>
      <c r="EI41" s="26"/>
      <c r="EJ41" s="26"/>
      <c r="EK41" s="26"/>
      <c r="EL41" s="26"/>
      <c r="EM41" s="26"/>
      <c r="EN41" s="26"/>
      <c r="EO41" s="26"/>
      <c r="EP41" s="26"/>
      <c r="EQ41" s="26"/>
      <c r="ER41" s="26"/>
      <c r="ES41" s="26"/>
      <c r="ET41" s="26"/>
      <c r="EU41" s="26"/>
      <c r="EV41" s="26"/>
      <c r="EW41" s="26"/>
      <c r="EX41" s="26"/>
      <c r="EY41" s="26"/>
      <c r="EZ41" s="26"/>
      <c r="FA41" s="26"/>
      <c r="FB41" s="26"/>
      <c r="FC41" s="26"/>
      <c r="FD41" s="26"/>
      <c r="FE41" s="26"/>
      <c r="FF41" s="26"/>
      <c r="FG41" s="26"/>
      <c r="FH41" s="26"/>
      <c r="FI41" s="26"/>
      <c r="FJ41" s="26"/>
      <c r="FK41" s="26"/>
      <c r="FL41" s="26"/>
      <c r="FM41" s="26"/>
      <c r="FN41" s="26"/>
      <c r="FO41" s="26"/>
      <c r="FP41" s="26"/>
      <c r="FQ41" s="26"/>
      <c r="FR41" s="26"/>
      <c r="FS41" s="26"/>
      <c r="FT41" s="26"/>
      <c r="FU41" s="26"/>
      <c r="FV41" s="26"/>
      <c r="FW41" s="26"/>
      <c r="FX41" s="26"/>
      <c r="FY41" s="26"/>
      <c r="FZ41" s="26"/>
      <c r="GA41" s="26"/>
      <c r="GB41" s="26"/>
      <c r="GC41" s="26"/>
      <c r="GD41" s="26"/>
      <c r="GE41" s="26"/>
      <c r="GF41" s="26"/>
      <c r="GG41" s="26"/>
      <c r="GH41" s="26"/>
      <c r="GI41" s="26"/>
      <c r="GJ41" s="26"/>
      <c r="GK41" s="26"/>
      <c r="GL41" s="26"/>
      <c r="GM41" s="26"/>
      <c r="GN41" s="26"/>
      <c r="GO41" s="26"/>
    </row>
    <row r="42" spans="1:197" ht="16.5" customHeight="1">
      <c r="A42" s="174" t="s">
        <v>279</v>
      </c>
      <c r="B42" s="74">
        <v>2</v>
      </c>
      <c r="C42" s="162">
        <v>0</v>
      </c>
      <c r="D42" s="369">
        <v>33</v>
      </c>
      <c r="E42" s="61">
        <v>0</v>
      </c>
      <c r="F42" s="238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6"/>
      <c r="AI42" s="26"/>
      <c r="AJ42" s="26"/>
      <c r="AK42" s="26"/>
      <c r="AL42" s="26"/>
      <c r="AM42" s="26"/>
      <c r="AN42" s="26"/>
      <c r="AO42" s="26"/>
      <c r="AP42" s="26"/>
      <c r="AQ42" s="26"/>
      <c r="AR42" s="26"/>
      <c r="AS42" s="26"/>
      <c r="AT42" s="26"/>
      <c r="AU42" s="26"/>
      <c r="AV42" s="26"/>
      <c r="AW42" s="26"/>
      <c r="AX42" s="26"/>
      <c r="AY42" s="26"/>
      <c r="AZ42" s="26"/>
      <c r="BA42" s="26"/>
      <c r="BB42" s="26"/>
      <c r="BC42" s="26"/>
      <c r="BD42" s="26"/>
      <c r="BE42" s="26"/>
      <c r="BF42" s="26"/>
      <c r="BG42" s="26"/>
      <c r="BH42" s="26"/>
      <c r="BI42" s="26"/>
      <c r="BJ42" s="26"/>
      <c r="BK42" s="26"/>
      <c r="BL42" s="26"/>
      <c r="BM42" s="26"/>
      <c r="BN42" s="26"/>
      <c r="BO42" s="26"/>
      <c r="BP42" s="26"/>
      <c r="BQ42" s="26"/>
      <c r="BR42" s="26"/>
      <c r="BS42" s="26"/>
      <c r="BT42" s="26"/>
      <c r="BU42" s="26"/>
      <c r="BV42" s="26"/>
      <c r="BW42" s="26"/>
      <c r="BX42" s="26"/>
      <c r="BY42" s="26"/>
      <c r="BZ42" s="26"/>
      <c r="CA42" s="26"/>
      <c r="CB42" s="26"/>
      <c r="CC42" s="26"/>
      <c r="CD42" s="26"/>
      <c r="CE42" s="26"/>
      <c r="CF42" s="26"/>
      <c r="CG42" s="26"/>
      <c r="CH42" s="26"/>
      <c r="CI42" s="26"/>
      <c r="CJ42" s="26"/>
      <c r="CK42" s="26"/>
      <c r="CL42" s="26"/>
      <c r="CM42" s="26"/>
      <c r="CN42" s="26"/>
      <c r="CO42" s="26"/>
      <c r="CP42" s="26"/>
      <c r="CQ42" s="26"/>
      <c r="CR42" s="26"/>
      <c r="CS42" s="26"/>
      <c r="CT42" s="26"/>
      <c r="CU42" s="26"/>
      <c r="CV42" s="26"/>
      <c r="CW42" s="26"/>
      <c r="CX42" s="26"/>
      <c r="CY42" s="26"/>
      <c r="CZ42" s="26"/>
      <c r="DA42" s="26"/>
      <c r="DB42" s="26"/>
      <c r="DC42" s="26"/>
      <c r="DD42" s="26"/>
      <c r="DE42" s="26"/>
      <c r="DF42" s="26"/>
      <c r="DG42" s="26"/>
      <c r="DH42" s="26"/>
      <c r="DI42" s="26"/>
      <c r="DJ42" s="26"/>
      <c r="DK42" s="26"/>
      <c r="DL42" s="26"/>
      <c r="DM42" s="26"/>
      <c r="DN42" s="26"/>
      <c r="DO42" s="26"/>
      <c r="DP42" s="26"/>
      <c r="DQ42" s="26"/>
      <c r="DR42" s="26"/>
      <c r="DS42" s="26"/>
      <c r="DT42" s="26"/>
      <c r="DU42" s="26"/>
      <c r="DV42" s="26"/>
      <c r="DW42" s="26"/>
      <c r="DX42" s="26"/>
      <c r="DY42" s="26"/>
      <c r="DZ42" s="26"/>
      <c r="EA42" s="26"/>
      <c r="EB42" s="26"/>
      <c r="EC42" s="26"/>
      <c r="ED42" s="26"/>
      <c r="EE42" s="26"/>
      <c r="EF42" s="26"/>
      <c r="EG42" s="26"/>
      <c r="EH42" s="26"/>
      <c r="EI42" s="26"/>
      <c r="EJ42" s="26"/>
      <c r="EK42" s="26"/>
      <c r="EL42" s="26"/>
      <c r="EM42" s="26"/>
      <c r="EN42" s="26"/>
      <c r="EO42" s="26"/>
      <c r="EP42" s="26"/>
      <c r="EQ42" s="26"/>
      <c r="ER42" s="26"/>
      <c r="ES42" s="26"/>
      <c r="ET42" s="26"/>
      <c r="EU42" s="26"/>
      <c r="EV42" s="26"/>
      <c r="EW42" s="26"/>
      <c r="EX42" s="26"/>
      <c r="EY42" s="26"/>
      <c r="EZ42" s="26"/>
      <c r="FA42" s="26"/>
      <c r="FB42" s="26"/>
      <c r="FC42" s="26"/>
      <c r="FD42" s="26"/>
      <c r="FE42" s="26"/>
      <c r="FF42" s="26"/>
      <c r="FG42" s="26"/>
      <c r="FH42" s="26"/>
      <c r="FI42" s="26"/>
      <c r="FJ42" s="26"/>
      <c r="FK42" s="26"/>
      <c r="FL42" s="26"/>
      <c r="FM42" s="26"/>
      <c r="FN42" s="26"/>
      <c r="FO42" s="26"/>
      <c r="FP42" s="26"/>
      <c r="FQ42" s="26"/>
      <c r="FR42" s="26"/>
      <c r="FS42" s="26"/>
      <c r="FT42" s="26"/>
      <c r="FU42" s="26"/>
      <c r="FV42" s="26"/>
      <c r="FW42" s="26"/>
      <c r="FX42" s="26"/>
      <c r="FY42" s="26"/>
      <c r="FZ42" s="26"/>
      <c r="GA42" s="26"/>
      <c r="GB42" s="26"/>
      <c r="GC42" s="26"/>
      <c r="GD42" s="26"/>
      <c r="GE42" s="26"/>
      <c r="GF42" s="26"/>
      <c r="GG42" s="26"/>
      <c r="GH42" s="26"/>
      <c r="GI42" s="26"/>
      <c r="GJ42" s="26"/>
      <c r="GK42" s="26"/>
      <c r="GL42" s="26"/>
      <c r="GM42" s="26"/>
      <c r="GN42" s="26"/>
      <c r="GO42" s="26"/>
    </row>
    <row r="43" spans="1:197" ht="16.5" customHeight="1" thickBot="1">
      <c r="A43" s="236" t="s">
        <v>181</v>
      </c>
      <c r="B43" s="74">
        <v>3</v>
      </c>
      <c r="C43" s="162">
        <v>1</v>
      </c>
      <c r="D43" s="146">
        <v>190</v>
      </c>
      <c r="E43" s="61">
        <v>30</v>
      </c>
      <c r="F43" s="242" t="s">
        <v>379</v>
      </c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26"/>
      <c r="AM43" s="26"/>
      <c r="AN43" s="26"/>
      <c r="AO43" s="26"/>
      <c r="AP43" s="26"/>
      <c r="AQ43" s="26"/>
      <c r="AR43" s="26"/>
      <c r="AS43" s="26"/>
      <c r="AT43" s="26"/>
      <c r="AU43" s="26"/>
      <c r="AV43" s="26"/>
      <c r="AW43" s="26"/>
      <c r="AX43" s="26"/>
      <c r="AY43" s="26"/>
      <c r="AZ43" s="26"/>
      <c r="BA43" s="26"/>
      <c r="BB43" s="26"/>
      <c r="BC43" s="26"/>
      <c r="BD43" s="26"/>
      <c r="BE43" s="26"/>
      <c r="BF43" s="26"/>
      <c r="BG43" s="26"/>
      <c r="BH43" s="26"/>
      <c r="BI43" s="26"/>
      <c r="BJ43" s="26"/>
      <c r="BK43" s="26"/>
      <c r="BL43" s="26"/>
      <c r="BM43" s="26"/>
      <c r="BN43" s="26"/>
      <c r="BO43" s="26"/>
      <c r="BP43" s="26"/>
      <c r="BQ43" s="26"/>
      <c r="BR43" s="26"/>
      <c r="BS43" s="26"/>
      <c r="BT43" s="26"/>
      <c r="BU43" s="26"/>
      <c r="BV43" s="26"/>
      <c r="BW43" s="26"/>
      <c r="BX43" s="26"/>
      <c r="BY43" s="26"/>
      <c r="BZ43" s="26"/>
      <c r="CA43" s="26"/>
      <c r="CB43" s="26"/>
      <c r="CC43" s="26"/>
      <c r="CD43" s="26"/>
      <c r="CE43" s="26"/>
      <c r="CF43" s="26"/>
      <c r="CG43" s="26"/>
      <c r="CH43" s="26"/>
      <c r="CI43" s="26"/>
      <c r="CJ43" s="26"/>
      <c r="CK43" s="26"/>
      <c r="CL43" s="26"/>
      <c r="CM43" s="26"/>
      <c r="CN43" s="26"/>
      <c r="CO43" s="26"/>
      <c r="CP43" s="26"/>
      <c r="CQ43" s="26"/>
      <c r="CR43" s="26"/>
      <c r="CS43" s="26"/>
      <c r="CT43" s="26"/>
      <c r="CU43" s="26"/>
      <c r="CV43" s="26"/>
      <c r="CW43" s="26"/>
      <c r="CX43" s="26"/>
      <c r="CY43" s="26"/>
      <c r="CZ43" s="26"/>
      <c r="DA43" s="26"/>
      <c r="DB43" s="26"/>
      <c r="DC43" s="26"/>
      <c r="DD43" s="26"/>
      <c r="DE43" s="26"/>
      <c r="DF43" s="26"/>
      <c r="DG43" s="26"/>
      <c r="DH43" s="26"/>
      <c r="DI43" s="26"/>
      <c r="DJ43" s="26"/>
      <c r="DK43" s="26"/>
      <c r="DL43" s="26"/>
      <c r="DM43" s="26"/>
      <c r="DN43" s="26"/>
      <c r="DO43" s="26"/>
      <c r="DP43" s="26"/>
      <c r="DQ43" s="26"/>
      <c r="DR43" s="26"/>
      <c r="DS43" s="26"/>
      <c r="DT43" s="26"/>
      <c r="DU43" s="26"/>
      <c r="DV43" s="26"/>
      <c r="DW43" s="26"/>
      <c r="DX43" s="26"/>
      <c r="DY43" s="26"/>
      <c r="DZ43" s="26"/>
      <c r="EA43" s="26"/>
      <c r="EB43" s="26"/>
      <c r="EC43" s="26"/>
      <c r="ED43" s="26"/>
      <c r="EE43" s="26"/>
      <c r="EF43" s="26"/>
      <c r="EG43" s="26"/>
      <c r="EH43" s="26"/>
      <c r="EI43" s="26"/>
      <c r="EJ43" s="26"/>
      <c r="EK43" s="26"/>
      <c r="EL43" s="26"/>
      <c r="EM43" s="26"/>
      <c r="EN43" s="26"/>
      <c r="EO43" s="26"/>
      <c r="EP43" s="26"/>
      <c r="EQ43" s="26"/>
      <c r="ER43" s="26"/>
      <c r="ES43" s="26"/>
      <c r="ET43" s="26"/>
      <c r="EU43" s="26"/>
      <c r="EV43" s="26"/>
      <c r="EW43" s="26"/>
      <c r="EX43" s="26"/>
      <c r="EY43" s="26"/>
      <c r="EZ43" s="26"/>
      <c r="FA43" s="26"/>
      <c r="FB43" s="26"/>
      <c r="FC43" s="26"/>
      <c r="FD43" s="26"/>
      <c r="FE43" s="26"/>
      <c r="FF43" s="26"/>
      <c r="FG43" s="26"/>
      <c r="FH43" s="26"/>
      <c r="FI43" s="26"/>
      <c r="FJ43" s="26"/>
      <c r="FK43" s="26"/>
      <c r="FL43" s="26"/>
      <c r="FM43" s="26"/>
      <c r="FN43" s="26"/>
      <c r="FO43" s="26"/>
      <c r="FP43" s="26"/>
      <c r="FQ43" s="26"/>
      <c r="FR43" s="26"/>
      <c r="FS43" s="26"/>
      <c r="FT43" s="26"/>
      <c r="FU43" s="26"/>
      <c r="FV43" s="26"/>
      <c r="FW43" s="26"/>
      <c r="FX43" s="26"/>
      <c r="FY43" s="26"/>
      <c r="FZ43" s="26"/>
      <c r="GA43" s="26"/>
      <c r="GB43" s="26"/>
      <c r="GC43" s="26"/>
      <c r="GD43" s="26"/>
      <c r="GE43" s="26"/>
      <c r="GF43" s="26"/>
      <c r="GG43" s="26"/>
      <c r="GH43" s="26"/>
      <c r="GI43" s="26"/>
      <c r="GJ43" s="26"/>
      <c r="GK43" s="26"/>
      <c r="GL43" s="26"/>
      <c r="GM43" s="26"/>
      <c r="GN43" s="26"/>
      <c r="GO43" s="26"/>
    </row>
    <row r="44" spans="1:197" ht="16.5" customHeight="1" thickBot="1">
      <c r="A44" s="412" t="s">
        <v>417</v>
      </c>
      <c r="B44" s="329">
        <f>SUM(B45:B56)</f>
        <v>44</v>
      </c>
      <c r="C44" s="330">
        <f>SUM(C45:C56)</f>
        <v>5</v>
      </c>
      <c r="D44" s="331">
        <f>SUM(D45:D56)</f>
        <v>9535</v>
      </c>
      <c r="E44" s="332">
        <f>SUM(E45:E56)</f>
        <v>556</v>
      </c>
      <c r="F44" s="332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26"/>
      <c r="AI44" s="26"/>
      <c r="AJ44" s="26"/>
      <c r="AK44" s="26"/>
      <c r="AL44" s="26"/>
      <c r="AM44" s="26"/>
      <c r="AN44" s="26"/>
      <c r="AO44" s="26"/>
      <c r="AP44" s="26"/>
      <c r="AQ44" s="26"/>
      <c r="AR44" s="26"/>
      <c r="AS44" s="26"/>
      <c r="AT44" s="26"/>
      <c r="AU44" s="26"/>
      <c r="AV44" s="26"/>
      <c r="AW44" s="26"/>
      <c r="AX44" s="26"/>
      <c r="AY44" s="26"/>
      <c r="AZ44" s="26"/>
      <c r="BA44" s="26"/>
      <c r="BB44" s="26"/>
      <c r="BC44" s="26"/>
      <c r="BD44" s="26"/>
      <c r="BE44" s="26"/>
      <c r="BF44" s="26"/>
      <c r="BG44" s="26"/>
      <c r="BH44" s="26"/>
      <c r="BI44" s="26"/>
      <c r="BJ44" s="26"/>
      <c r="BK44" s="26"/>
      <c r="BL44" s="26"/>
      <c r="BM44" s="26"/>
      <c r="BN44" s="26"/>
      <c r="BO44" s="26"/>
      <c r="BP44" s="26"/>
      <c r="BQ44" s="26"/>
      <c r="BR44" s="26"/>
      <c r="BS44" s="26"/>
      <c r="BT44" s="26"/>
      <c r="BU44" s="26"/>
      <c r="BV44" s="26"/>
      <c r="BW44" s="26"/>
      <c r="BX44" s="26"/>
      <c r="BY44" s="26"/>
      <c r="BZ44" s="26"/>
      <c r="CA44" s="26"/>
      <c r="CB44" s="26"/>
      <c r="CC44" s="26"/>
      <c r="CD44" s="26"/>
      <c r="CE44" s="26"/>
      <c r="CF44" s="26"/>
      <c r="CG44" s="26"/>
      <c r="CH44" s="26"/>
      <c r="CI44" s="26"/>
      <c r="CJ44" s="26"/>
      <c r="CK44" s="26"/>
      <c r="CL44" s="26"/>
      <c r="CM44" s="26"/>
      <c r="CN44" s="26"/>
      <c r="CO44" s="26"/>
      <c r="CP44" s="26"/>
      <c r="CQ44" s="26"/>
      <c r="CR44" s="26"/>
      <c r="CS44" s="26"/>
      <c r="CT44" s="26"/>
      <c r="CU44" s="26"/>
      <c r="CV44" s="26"/>
      <c r="CW44" s="26"/>
      <c r="CX44" s="26"/>
      <c r="CY44" s="26"/>
      <c r="CZ44" s="26"/>
      <c r="DA44" s="26"/>
      <c r="DB44" s="26"/>
      <c r="DC44" s="26"/>
      <c r="DD44" s="26"/>
      <c r="DE44" s="26"/>
      <c r="DF44" s="26"/>
      <c r="DG44" s="26"/>
      <c r="DH44" s="26"/>
      <c r="DI44" s="26"/>
      <c r="DJ44" s="26"/>
      <c r="DK44" s="26"/>
      <c r="DL44" s="26"/>
      <c r="DM44" s="26"/>
      <c r="DN44" s="26"/>
      <c r="DO44" s="26"/>
      <c r="DP44" s="26"/>
      <c r="DQ44" s="26"/>
      <c r="DR44" s="26"/>
      <c r="DS44" s="26"/>
      <c r="DT44" s="26"/>
      <c r="DU44" s="26"/>
      <c r="DV44" s="26"/>
      <c r="DW44" s="26"/>
      <c r="DX44" s="26"/>
      <c r="DY44" s="26"/>
      <c r="DZ44" s="26"/>
      <c r="EA44" s="26"/>
      <c r="EB44" s="26"/>
      <c r="EC44" s="26"/>
      <c r="ED44" s="26"/>
      <c r="EE44" s="26"/>
      <c r="EF44" s="26"/>
      <c r="EG44" s="26"/>
      <c r="EH44" s="26"/>
      <c r="EI44" s="26"/>
      <c r="EJ44" s="26"/>
      <c r="EK44" s="26"/>
      <c r="EL44" s="26"/>
      <c r="EM44" s="26"/>
      <c r="EN44" s="26"/>
      <c r="EO44" s="26"/>
      <c r="EP44" s="26"/>
      <c r="EQ44" s="26"/>
      <c r="ER44" s="26"/>
      <c r="ES44" s="26"/>
      <c r="ET44" s="26"/>
      <c r="EU44" s="26"/>
      <c r="EV44" s="26"/>
      <c r="EW44" s="26"/>
      <c r="EX44" s="26"/>
      <c r="EY44" s="26"/>
      <c r="EZ44" s="26"/>
      <c r="FA44" s="26"/>
      <c r="FB44" s="26"/>
      <c r="FC44" s="26"/>
      <c r="FD44" s="26"/>
      <c r="FE44" s="26"/>
      <c r="FF44" s="26"/>
      <c r="FG44" s="26"/>
      <c r="FH44" s="26"/>
      <c r="FI44" s="26"/>
      <c r="FJ44" s="26"/>
      <c r="FK44" s="26"/>
      <c r="FL44" s="26"/>
      <c r="FM44" s="26"/>
      <c r="FN44" s="26"/>
      <c r="FO44" s="26"/>
      <c r="FP44" s="26"/>
      <c r="FQ44" s="26"/>
      <c r="FR44" s="26"/>
      <c r="FS44" s="26"/>
      <c r="FT44" s="26"/>
      <c r="FU44" s="26"/>
      <c r="FV44" s="26"/>
      <c r="FW44" s="26"/>
      <c r="FX44" s="26"/>
      <c r="FY44" s="26"/>
      <c r="FZ44" s="26"/>
      <c r="GA44" s="26"/>
      <c r="GB44" s="26"/>
      <c r="GC44" s="26"/>
      <c r="GD44" s="26"/>
      <c r="GE44" s="26"/>
      <c r="GF44" s="26"/>
      <c r="GG44" s="26"/>
      <c r="GH44" s="26"/>
      <c r="GI44" s="26"/>
      <c r="GJ44" s="26"/>
      <c r="GK44" s="26"/>
      <c r="GL44" s="26"/>
      <c r="GM44" s="26"/>
      <c r="GN44" s="26"/>
      <c r="GO44" s="26"/>
    </row>
    <row r="45" spans="1:197" s="157" customFormat="1" ht="16.5" customHeight="1" thickTop="1">
      <c r="A45" s="429" t="s">
        <v>430</v>
      </c>
      <c r="B45" s="179">
        <v>2</v>
      </c>
      <c r="C45" s="180">
        <v>1</v>
      </c>
      <c r="D45" s="369">
        <v>6189</v>
      </c>
      <c r="E45" s="181">
        <v>105</v>
      </c>
      <c r="F45" s="420" t="s">
        <v>281</v>
      </c>
    </row>
    <row r="46" spans="1:197" s="157" customFormat="1" ht="16.5" customHeight="1">
      <c r="A46" s="429" t="s">
        <v>431</v>
      </c>
      <c r="B46" s="179">
        <v>2</v>
      </c>
      <c r="C46" s="180">
        <v>0</v>
      </c>
      <c r="D46" s="369">
        <v>134</v>
      </c>
      <c r="E46" s="181">
        <v>0</v>
      </c>
      <c r="F46" s="181"/>
    </row>
    <row r="47" spans="1:197" s="157" customFormat="1" ht="16.5" customHeight="1">
      <c r="A47" s="429" t="s">
        <v>432</v>
      </c>
      <c r="B47" s="179">
        <v>4</v>
      </c>
      <c r="C47" s="180">
        <v>0</v>
      </c>
      <c r="D47" s="369">
        <v>115</v>
      </c>
      <c r="E47" s="181">
        <v>0</v>
      </c>
      <c r="F47" s="181"/>
    </row>
    <row r="48" spans="1:197" s="157" customFormat="1" ht="16.5" customHeight="1">
      <c r="A48" s="429" t="s">
        <v>293</v>
      </c>
      <c r="B48" s="179">
        <v>4</v>
      </c>
      <c r="C48" s="180">
        <v>3</v>
      </c>
      <c r="D48" s="369">
        <v>377</v>
      </c>
      <c r="E48" s="181">
        <v>351</v>
      </c>
      <c r="F48" s="420" t="s">
        <v>423</v>
      </c>
    </row>
    <row r="49" spans="1:197" ht="16.5" customHeight="1">
      <c r="A49" s="174" t="s">
        <v>168</v>
      </c>
      <c r="B49" s="179">
        <v>5</v>
      </c>
      <c r="C49" s="180">
        <v>0</v>
      </c>
      <c r="D49" s="369">
        <v>506</v>
      </c>
      <c r="E49" s="181">
        <v>0</v>
      </c>
      <c r="F49" s="181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6"/>
      <c r="AA49" s="26"/>
      <c r="AB49" s="26"/>
      <c r="AC49" s="26"/>
      <c r="AD49" s="26"/>
      <c r="AE49" s="26"/>
      <c r="AF49" s="26"/>
      <c r="AG49" s="26"/>
      <c r="AH49" s="26"/>
      <c r="AI49" s="26"/>
      <c r="AJ49" s="26"/>
      <c r="AK49" s="26"/>
      <c r="AL49" s="26"/>
      <c r="AM49" s="26"/>
      <c r="AN49" s="26"/>
      <c r="AO49" s="26"/>
      <c r="AP49" s="26"/>
      <c r="AQ49" s="26"/>
      <c r="AR49" s="26"/>
      <c r="AS49" s="26"/>
      <c r="AT49" s="26"/>
      <c r="AU49" s="26"/>
      <c r="AV49" s="26"/>
      <c r="AW49" s="26"/>
      <c r="AX49" s="26"/>
      <c r="AY49" s="26"/>
      <c r="AZ49" s="26"/>
      <c r="BA49" s="26"/>
      <c r="BB49" s="26"/>
      <c r="BC49" s="26"/>
      <c r="BD49" s="26"/>
      <c r="BE49" s="26"/>
      <c r="BF49" s="26"/>
      <c r="BG49" s="26"/>
      <c r="BH49" s="26"/>
      <c r="BI49" s="26"/>
      <c r="BJ49" s="26"/>
      <c r="BK49" s="26"/>
      <c r="BL49" s="26"/>
      <c r="BM49" s="26"/>
      <c r="BN49" s="26"/>
      <c r="BO49" s="26"/>
      <c r="BP49" s="26"/>
      <c r="BQ49" s="26"/>
      <c r="BR49" s="26"/>
      <c r="BS49" s="26"/>
      <c r="BT49" s="26"/>
      <c r="BU49" s="26"/>
      <c r="BV49" s="26"/>
      <c r="BW49" s="26"/>
      <c r="BX49" s="26"/>
      <c r="BY49" s="26"/>
      <c r="BZ49" s="26"/>
      <c r="CA49" s="26"/>
      <c r="CB49" s="26"/>
      <c r="CC49" s="26"/>
      <c r="CD49" s="26"/>
      <c r="CE49" s="26"/>
      <c r="CF49" s="26"/>
      <c r="CG49" s="26"/>
      <c r="CH49" s="26"/>
      <c r="CI49" s="26"/>
      <c r="CJ49" s="26"/>
      <c r="CK49" s="26"/>
      <c r="CL49" s="26"/>
      <c r="CM49" s="26"/>
      <c r="CN49" s="26"/>
      <c r="CO49" s="26"/>
      <c r="CP49" s="26"/>
      <c r="CQ49" s="26"/>
      <c r="CR49" s="26"/>
      <c r="CS49" s="26"/>
      <c r="CT49" s="26"/>
      <c r="CU49" s="26"/>
      <c r="CV49" s="26"/>
      <c r="CW49" s="26"/>
      <c r="CX49" s="26"/>
      <c r="CY49" s="26"/>
      <c r="CZ49" s="26"/>
      <c r="DA49" s="26"/>
      <c r="DB49" s="26"/>
      <c r="DC49" s="26"/>
      <c r="DD49" s="26"/>
      <c r="DE49" s="26"/>
      <c r="DF49" s="26"/>
      <c r="DG49" s="26"/>
      <c r="DH49" s="26"/>
      <c r="DI49" s="26"/>
      <c r="DJ49" s="26"/>
      <c r="DK49" s="26"/>
      <c r="DL49" s="26"/>
      <c r="DM49" s="26"/>
      <c r="DN49" s="26"/>
      <c r="DO49" s="26"/>
      <c r="DP49" s="26"/>
      <c r="DQ49" s="26"/>
      <c r="DR49" s="26"/>
      <c r="DS49" s="26"/>
      <c r="DT49" s="26"/>
      <c r="DU49" s="26"/>
      <c r="DV49" s="26"/>
      <c r="DW49" s="26"/>
      <c r="DX49" s="26"/>
      <c r="DY49" s="26"/>
      <c r="DZ49" s="26"/>
      <c r="EA49" s="26"/>
      <c r="EB49" s="26"/>
      <c r="EC49" s="26"/>
      <c r="ED49" s="26"/>
      <c r="EE49" s="26"/>
      <c r="EF49" s="26"/>
      <c r="EG49" s="26"/>
      <c r="EH49" s="26"/>
      <c r="EI49" s="26"/>
      <c r="EJ49" s="26"/>
      <c r="EK49" s="26"/>
      <c r="EL49" s="26"/>
      <c r="EM49" s="26"/>
      <c r="EN49" s="26"/>
      <c r="EO49" s="26"/>
      <c r="EP49" s="26"/>
      <c r="EQ49" s="26"/>
      <c r="ER49" s="26"/>
      <c r="ES49" s="26"/>
      <c r="ET49" s="26"/>
      <c r="EU49" s="26"/>
      <c r="EV49" s="26"/>
      <c r="EW49" s="26"/>
      <c r="EX49" s="26"/>
      <c r="EY49" s="26"/>
      <c r="EZ49" s="26"/>
      <c r="FA49" s="26"/>
      <c r="FB49" s="26"/>
      <c r="FC49" s="26"/>
      <c r="FD49" s="26"/>
      <c r="FE49" s="26"/>
      <c r="FF49" s="26"/>
      <c r="FG49" s="26"/>
      <c r="FH49" s="26"/>
      <c r="FI49" s="26"/>
      <c r="FJ49" s="26"/>
      <c r="FK49" s="26"/>
      <c r="FL49" s="26"/>
      <c r="FM49" s="26"/>
      <c r="FN49" s="26"/>
      <c r="FO49" s="26"/>
      <c r="FP49" s="26"/>
      <c r="FQ49" s="26"/>
      <c r="FR49" s="26"/>
      <c r="FS49" s="26"/>
      <c r="FT49" s="26"/>
      <c r="FU49" s="26"/>
      <c r="FV49" s="26"/>
      <c r="FW49" s="26"/>
      <c r="FX49" s="26"/>
      <c r="FY49" s="26"/>
      <c r="FZ49" s="26"/>
      <c r="GA49" s="26"/>
      <c r="GB49" s="26"/>
      <c r="GC49" s="26"/>
      <c r="GD49" s="26"/>
      <c r="GE49" s="26"/>
      <c r="GF49" s="26"/>
      <c r="GG49" s="26"/>
      <c r="GH49" s="26"/>
      <c r="GI49" s="26"/>
      <c r="GJ49" s="26"/>
      <c r="GK49" s="26"/>
      <c r="GL49" s="26"/>
      <c r="GM49" s="26"/>
      <c r="GN49" s="26"/>
      <c r="GO49" s="26"/>
    </row>
    <row r="50" spans="1:197" ht="16.5" customHeight="1">
      <c r="A50" s="174" t="s">
        <v>169</v>
      </c>
      <c r="B50" s="179">
        <v>3</v>
      </c>
      <c r="C50" s="180">
        <v>0</v>
      </c>
      <c r="D50" s="369">
        <v>227</v>
      </c>
      <c r="E50" s="181">
        <v>0</v>
      </c>
      <c r="F50" s="181"/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26"/>
      <c r="AG50" s="26"/>
      <c r="AH50" s="26"/>
      <c r="AI50" s="26"/>
      <c r="AJ50" s="26"/>
      <c r="AK50" s="26"/>
      <c r="AL50" s="26"/>
      <c r="AM50" s="26"/>
      <c r="AN50" s="26"/>
      <c r="AO50" s="26"/>
      <c r="AP50" s="26"/>
      <c r="AQ50" s="26"/>
      <c r="AR50" s="26"/>
      <c r="AS50" s="26"/>
      <c r="AT50" s="26"/>
      <c r="AU50" s="26"/>
      <c r="AV50" s="26"/>
      <c r="AW50" s="26"/>
      <c r="AX50" s="26"/>
      <c r="AY50" s="26"/>
      <c r="AZ50" s="26"/>
      <c r="BA50" s="26"/>
      <c r="BB50" s="26"/>
      <c r="BC50" s="26"/>
      <c r="BD50" s="26"/>
      <c r="BE50" s="26"/>
      <c r="BF50" s="26"/>
      <c r="BG50" s="26"/>
      <c r="BH50" s="26"/>
      <c r="BI50" s="26"/>
      <c r="BJ50" s="26"/>
      <c r="BK50" s="26"/>
      <c r="BL50" s="26"/>
      <c r="BM50" s="26"/>
      <c r="BN50" s="26"/>
      <c r="BO50" s="26"/>
      <c r="BP50" s="26"/>
      <c r="BQ50" s="26"/>
      <c r="BR50" s="26"/>
      <c r="BS50" s="26"/>
      <c r="BT50" s="26"/>
      <c r="BU50" s="26"/>
      <c r="BV50" s="26"/>
      <c r="BW50" s="26"/>
      <c r="BX50" s="26"/>
      <c r="BY50" s="26"/>
      <c r="BZ50" s="26"/>
      <c r="CA50" s="26"/>
      <c r="CB50" s="26"/>
      <c r="CC50" s="26"/>
      <c r="CD50" s="26"/>
      <c r="CE50" s="26"/>
      <c r="CF50" s="26"/>
      <c r="CG50" s="26"/>
      <c r="CH50" s="26"/>
      <c r="CI50" s="26"/>
      <c r="CJ50" s="26"/>
      <c r="CK50" s="26"/>
      <c r="CL50" s="26"/>
      <c r="CM50" s="26"/>
      <c r="CN50" s="26"/>
      <c r="CO50" s="26"/>
      <c r="CP50" s="26"/>
      <c r="CQ50" s="26"/>
      <c r="CR50" s="26"/>
      <c r="CS50" s="26"/>
      <c r="CT50" s="26"/>
      <c r="CU50" s="26"/>
      <c r="CV50" s="26"/>
      <c r="CW50" s="26"/>
      <c r="CX50" s="26"/>
      <c r="CY50" s="26"/>
      <c r="CZ50" s="26"/>
      <c r="DA50" s="26"/>
      <c r="DB50" s="26"/>
      <c r="DC50" s="26"/>
      <c r="DD50" s="26"/>
      <c r="DE50" s="26"/>
      <c r="DF50" s="26"/>
      <c r="DG50" s="26"/>
      <c r="DH50" s="26"/>
      <c r="DI50" s="26"/>
      <c r="DJ50" s="26"/>
      <c r="DK50" s="26"/>
      <c r="DL50" s="26"/>
      <c r="DM50" s="26"/>
      <c r="DN50" s="26"/>
      <c r="DO50" s="26"/>
      <c r="DP50" s="26"/>
      <c r="DQ50" s="26"/>
      <c r="DR50" s="26"/>
      <c r="DS50" s="26"/>
      <c r="DT50" s="26"/>
      <c r="DU50" s="26"/>
      <c r="DV50" s="26"/>
      <c r="DW50" s="26"/>
      <c r="DX50" s="26"/>
      <c r="DY50" s="26"/>
      <c r="DZ50" s="26"/>
      <c r="EA50" s="26"/>
      <c r="EB50" s="26"/>
      <c r="EC50" s="26"/>
      <c r="ED50" s="26"/>
      <c r="EE50" s="26"/>
      <c r="EF50" s="26"/>
      <c r="EG50" s="26"/>
      <c r="EH50" s="26"/>
      <c r="EI50" s="26"/>
      <c r="EJ50" s="26"/>
      <c r="EK50" s="26"/>
      <c r="EL50" s="26"/>
      <c r="EM50" s="26"/>
      <c r="EN50" s="26"/>
      <c r="EO50" s="26"/>
      <c r="EP50" s="26"/>
      <c r="EQ50" s="26"/>
      <c r="ER50" s="26"/>
      <c r="ES50" s="26"/>
      <c r="ET50" s="26"/>
      <c r="EU50" s="26"/>
      <c r="EV50" s="26"/>
      <c r="EW50" s="26"/>
      <c r="EX50" s="26"/>
      <c r="EY50" s="26"/>
      <c r="EZ50" s="26"/>
      <c r="FA50" s="26"/>
      <c r="FB50" s="26"/>
      <c r="FC50" s="26"/>
      <c r="FD50" s="26"/>
      <c r="FE50" s="26"/>
      <c r="FF50" s="26"/>
      <c r="FG50" s="26"/>
      <c r="FH50" s="26"/>
      <c r="FI50" s="26"/>
      <c r="FJ50" s="26"/>
      <c r="FK50" s="26"/>
      <c r="FL50" s="26"/>
      <c r="FM50" s="26"/>
      <c r="FN50" s="26"/>
      <c r="FO50" s="26"/>
      <c r="FP50" s="26"/>
      <c r="FQ50" s="26"/>
      <c r="FR50" s="26"/>
      <c r="FS50" s="26"/>
      <c r="FT50" s="26"/>
      <c r="FU50" s="26"/>
      <c r="FV50" s="26"/>
      <c r="FW50" s="26"/>
      <c r="FX50" s="26"/>
      <c r="FY50" s="26"/>
      <c r="FZ50" s="26"/>
      <c r="GA50" s="26"/>
      <c r="GB50" s="26"/>
      <c r="GC50" s="26"/>
      <c r="GD50" s="26"/>
      <c r="GE50" s="26"/>
      <c r="GF50" s="26"/>
      <c r="GG50" s="26"/>
      <c r="GH50" s="26"/>
      <c r="GI50" s="26"/>
      <c r="GJ50" s="26"/>
      <c r="GK50" s="26"/>
      <c r="GL50" s="26"/>
      <c r="GM50" s="26"/>
      <c r="GN50" s="26"/>
      <c r="GO50" s="26"/>
    </row>
    <row r="51" spans="1:197" ht="16.5" customHeight="1">
      <c r="A51" s="174" t="s">
        <v>170</v>
      </c>
      <c r="B51" s="179">
        <v>2</v>
      </c>
      <c r="C51" s="180">
        <v>0</v>
      </c>
      <c r="D51" s="369">
        <v>196</v>
      </c>
      <c r="E51" s="181">
        <v>0</v>
      </c>
      <c r="F51" s="181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26"/>
      <c r="AA51" s="26"/>
      <c r="AB51" s="26"/>
      <c r="AC51" s="26"/>
      <c r="AD51" s="26"/>
      <c r="AE51" s="26"/>
      <c r="AF51" s="26"/>
      <c r="AG51" s="26"/>
      <c r="AH51" s="26"/>
      <c r="AI51" s="26"/>
      <c r="AJ51" s="26"/>
      <c r="AK51" s="26"/>
      <c r="AL51" s="26"/>
      <c r="AM51" s="26"/>
      <c r="AN51" s="26"/>
      <c r="AO51" s="26"/>
      <c r="AP51" s="26"/>
      <c r="AQ51" s="26"/>
      <c r="AR51" s="26"/>
      <c r="AS51" s="26"/>
      <c r="AT51" s="26"/>
      <c r="AU51" s="26"/>
      <c r="AV51" s="26"/>
      <c r="AW51" s="26"/>
      <c r="AX51" s="26"/>
      <c r="AY51" s="26"/>
      <c r="AZ51" s="26"/>
      <c r="BA51" s="26"/>
      <c r="BB51" s="26"/>
      <c r="BC51" s="26"/>
      <c r="BD51" s="26"/>
      <c r="BE51" s="26"/>
      <c r="BF51" s="26"/>
      <c r="BG51" s="26"/>
      <c r="BH51" s="26"/>
      <c r="BI51" s="26"/>
      <c r="BJ51" s="26"/>
      <c r="BK51" s="26"/>
      <c r="BL51" s="26"/>
      <c r="BM51" s="26"/>
      <c r="BN51" s="26"/>
      <c r="BO51" s="26"/>
      <c r="BP51" s="26"/>
      <c r="BQ51" s="26"/>
      <c r="BR51" s="26"/>
      <c r="BS51" s="26"/>
      <c r="BT51" s="26"/>
      <c r="BU51" s="26"/>
      <c r="BV51" s="26"/>
      <c r="BW51" s="26"/>
      <c r="BX51" s="26"/>
      <c r="BY51" s="26"/>
      <c r="BZ51" s="26"/>
      <c r="CA51" s="26"/>
      <c r="CB51" s="26"/>
      <c r="CC51" s="26"/>
      <c r="CD51" s="26"/>
      <c r="CE51" s="26"/>
      <c r="CF51" s="26"/>
      <c r="CG51" s="26"/>
      <c r="CH51" s="26"/>
      <c r="CI51" s="26"/>
      <c r="CJ51" s="26"/>
      <c r="CK51" s="26"/>
      <c r="CL51" s="26"/>
      <c r="CM51" s="26"/>
      <c r="CN51" s="26"/>
      <c r="CO51" s="26"/>
      <c r="CP51" s="26"/>
      <c r="CQ51" s="26"/>
      <c r="CR51" s="26"/>
      <c r="CS51" s="26"/>
      <c r="CT51" s="26"/>
      <c r="CU51" s="26"/>
      <c r="CV51" s="26"/>
      <c r="CW51" s="26"/>
      <c r="CX51" s="26"/>
      <c r="CY51" s="26"/>
      <c r="CZ51" s="26"/>
      <c r="DA51" s="26"/>
      <c r="DB51" s="26"/>
      <c r="DC51" s="26"/>
      <c r="DD51" s="26"/>
      <c r="DE51" s="26"/>
      <c r="DF51" s="26"/>
      <c r="DG51" s="26"/>
      <c r="DH51" s="26"/>
      <c r="DI51" s="26"/>
      <c r="DJ51" s="26"/>
      <c r="DK51" s="26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  <c r="DW51" s="26"/>
      <c r="DX51" s="26"/>
      <c r="DY51" s="26"/>
      <c r="DZ51" s="26"/>
      <c r="EA51" s="26"/>
      <c r="EB51" s="26"/>
      <c r="EC51" s="26"/>
      <c r="ED51" s="26"/>
      <c r="EE51" s="26"/>
      <c r="EF51" s="26"/>
      <c r="EG51" s="26"/>
      <c r="EH51" s="26"/>
      <c r="EI51" s="26"/>
      <c r="EJ51" s="26"/>
      <c r="EK51" s="26"/>
      <c r="EL51" s="26"/>
      <c r="EM51" s="26"/>
      <c r="EN51" s="26"/>
      <c r="EO51" s="26"/>
      <c r="EP51" s="26"/>
      <c r="EQ51" s="26"/>
      <c r="ER51" s="26"/>
      <c r="ES51" s="26"/>
      <c r="ET51" s="26"/>
      <c r="EU51" s="26"/>
      <c r="EV51" s="26"/>
      <c r="EW51" s="26"/>
      <c r="EX51" s="26"/>
      <c r="EY51" s="26"/>
      <c r="EZ51" s="26"/>
      <c r="FA51" s="26"/>
      <c r="FB51" s="26"/>
      <c r="FC51" s="26"/>
      <c r="FD51" s="26"/>
      <c r="FE51" s="26"/>
      <c r="FF51" s="26"/>
      <c r="FG51" s="26"/>
      <c r="FH51" s="26"/>
      <c r="FI51" s="26"/>
      <c r="FJ51" s="26"/>
      <c r="FK51" s="26"/>
      <c r="FL51" s="26"/>
      <c r="FM51" s="26"/>
      <c r="FN51" s="26"/>
      <c r="FO51" s="26"/>
      <c r="FP51" s="26"/>
      <c r="FQ51" s="26"/>
      <c r="FR51" s="26"/>
      <c r="FS51" s="26"/>
      <c r="FT51" s="26"/>
      <c r="FU51" s="26"/>
      <c r="FV51" s="26"/>
      <c r="FW51" s="26"/>
      <c r="FX51" s="26"/>
      <c r="FY51" s="26"/>
      <c r="FZ51" s="26"/>
      <c r="GA51" s="26"/>
      <c r="GB51" s="26"/>
      <c r="GC51" s="26"/>
      <c r="GD51" s="26"/>
      <c r="GE51" s="26"/>
      <c r="GF51" s="26"/>
      <c r="GG51" s="26"/>
      <c r="GH51" s="26"/>
      <c r="GI51" s="26"/>
      <c r="GJ51" s="26"/>
      <c r="GK51" s="26"/>
      <c r="GL51" s="26"/>
      <c r="GM51" s="26"/>
      <c r="GN51" s="26"/>
      <c r="GO51" s="26"/>
    </row>
    <row r="52" spans="1:197" ht="16.5" customHeight="1">
      <c r="A52" s="174" t="s">
        <v>418</v>
      </c>
      <c r="B52" s="179">
        <v>2</v>
      </c>
      <c r="C52" s="180">
        <v>0</v>
      </c>
      <c r="D52" s="369">
        <v>306</v>
      </c>
      <c r="E52" s="181">
        <v>0</v>
      </c>
      <c r="F52" s="181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  <c r="AH52" s="26"/>
      <c r="AI52" s="26"/>
      <c r="AJ52" s="26"/>
      <c r="AK52" s="26"/>
      <c r="AL52" s="26"/>
      <c r="AM52" s="26"/>
      <c r="AN52" s="26"/>
      <c r="AO52" s="26"/>
      <c r="AP52" s="26"/>
      <c r="AQ52" s="26"/>
      <c r="AR52" s="26"/>
      <c r="AS52" s="26"/>
      <c r="AT52" s="26"/>
      <c r="AU52" s="26"/>
      <c r="AV52" s="26"/>
      <c r="AW52" s="26"/>
      <c r="AX52" s="26"/>
      <c r="AY52" s="26"/>
      <c r="AZ52" s="26"/>
      <c r="BA52" s="26"/>
      <c r="BB52" s="26"/>
      <c r="BC52" s="26"/>
      <c r="BD52" s="26"/>
      <c r="BE52" s="26"/>
      <c r="BF52" s="26"/>
      <c r="BG52" s="26"/>
      <c r="BH52" s="26"/>
      <c r="BI52" s="26"/>
      <c r="BJ52" s="26"/>
      <c r="BK52" s="26"/>
      <c r="BL52" s="26"/>
      <c r="BM52" s="26"/>
      <c r="BN52" s="26"/>
      <c r="BO52" s="26"/>
      <c r="BP52" s="26"/>
      <c r="BQ52" s="26"/>
      <c r="BR52" s="26"/>
      <c r="BS52" s="26"/>
      <c r="BT52" s="26"/>
      <c r="BU52" s="26"/>
      <c r="BV52" s="26"/>
      <c r="BW52" s="26"/>
      <c r="BX52" s="26"/>
      <c r="BY52" s="26"/>
      <c r="BZ52" s="26"/>
      <c r="CA52" s="26"/>
      <c r="CB52" s="26"/>
      <c r="CC52" s="26"/>
      <c r="CD52" s="26"/>
      <c r="CE52" s="26"/>
      <c r="CF52" s="26"/>
      <c r="CG52" s="26"/>
      <c r="CH52" s="26"/>
      <c r="CI52" s="26"/>
      <c r="CJ52" s="26"/>
      <c r="CK52" s="26"/>
      <c r="CL52" s="26"/>
      <c r="CM52" s="26"/>
      <c r="CN52" s="26"/>
      <c r="CO52" s="26"/>
      <c r="CP52" s="26"/>
      <c r="CQ52" s="26"/>
      <c r="CR52" s="26"/>
      <c r="CS52" s="26"/>
      <c r="CT52" s="26"/>
      <c r="CU52" s="26"/>
      <c r="CV52" s="26"/>
      <c r="CW52" s="26"/>
      <c r="CX52" s="26"/>
      <c r="CY52" s="26"/>
      <c r="CZ52" s="26"/>
      <c r="DA52" s="26"/>
      <c r="DB52" s="26"/>
      <c r="DC52" s="26"/>
      <c r="DD52" s="26"/>
      <c r="DE52" s="26"/>
      <c r="DF52" s="26"/>
      <c r="DG52" s="26"/>
      <c r="DH52" s="26"/>
      <c r="DI52" s="26"/>
      <c r="DJ52" s="26"/>
      <c r="DK52" s="26"/>
      <c r="DL52" s="26"/>
      <c r="DM52" s="26"/>
      <c r="DN52" s="26"/>
      <c r="DO52" s="26"/>
      <c r="DP52" s="26"/>
      <c r="DQ52" s="26"/>
      <c r="DR52" s="26"/>
      <c r="DS52" s="26"/>
      <c r="DT52" s="26"/>
      <c r="DU52" s="26"/>
      <c r="DV52" s="26"/>
      <c r="DW52" s="26"/>
      <c r="DX52" s="26"/>
      <c r="DY52" s="26"/>
      <c r="DZ52" s="26"/>
      <c r="EA52" s="26"/>
      <c r="EB52" s="26"/>
      <c r="EC52" s="26"/>
      <c r="ED52" s="26"/>
      <c r="EE52" s="26"/>
      <c r="EF52" s="26"/>
      <c r="EG52" s="26"/>
      <c r="EH52" s="26"/>
      <c r="EI52" s="26"/>
      <c r="EJ52" s="26"/>
      <c r="EK52" s="26"/>
      <c r="EL52" s="26"/>
      <c r="EM52" s="26"/>
      <c r="EN52" s="26"/>
      <c r="EO52" s="26"/>
      <c r="EP52" s="26"/>
      <c r="EQ52" s="26"/>
      <c r="ER52" s="26"/>
      <c r="ES52" s="26"/>
      <c r="ET52" s="26"/>
      <c r="EU52" s="26"/>
      <c r="EV52" s="26"/>
      <c r="EW52" s="26"/>
      <c r="EX52" s="26"/>
      <c r="EY52" s="26"/>
      <c r="EZ52" s="26"/>
      <c r="FA52" s="26"/>
      <c r="FB52" s="26"/>
      <c r="FC52" s="26"/>
      <c r="FD52" s="26"/>
      <c r="FE52" s="26"/>
      <c r="FF52" s="26"/>
      <c r="FG52" s="26"/>
      <c r="FH52" s="26"/>
      <c r="FI52" s="26"/>
      <c r="FJ52" s="26"/>
      <c r="FK52" s="26"/>
      <c r="FL52" s="26"/>
      <c r="FM52" s="26"/>
      <c r="FN52" s="26"/>
      <c r="FO52" s="26"/>
      <c r="FP52" s="26"/>
      <c r="FQ52" s="26"/>
      <c r="FR52" s="26"/>
      <c r="FS52" s="26"/>
      <c r="FT52" s="26"/>
      <c r="FU52" s="26"/>
      <c r="FV52" s="26"/>
      <c r="FW52" s="26"/>
      <c r="FX52" s="26"/>
      <c r="FY52" s="26"/>
      <c r="FZ52" s="26"/>
      <c r="GA52" s="26"/>
      <c r="GB52" s="26"/>
      <c r="GC52" s="26"/>
      <c r="GD52" s="26"/>
      <c r="GE52" s="26"/>
      <c r="GF52" s="26"/>
      <c r="GG52" s="26"/>
      <c r="GH52" s="26"/>
      <c r="GI52" s="26"/>
      <c r="GJ52" s="26"/>
      <c r="GK52" s="26"/>
      <c r="GL52" s="26"/>
      <c r="GM52" s="26"/>
      <c r="GN52" s="26"/>
      <c r="GO52" s="26"/>
    </row>
    <row r="53" spans="1:197" ht="16.5" customHeight="1">
      <c r="A53" s="174" t="s">
        <v>419</v>
      </c>
      <c r="B53" s="179">
        <v>3</v>
      </c>
      <c r="C53" s="180">
        <v>0</v>
      </c>
      <c r="D53" s="369">
        <v>519</v>
      </c>
      <c r="E53" s="181">
        <v>0</v>
      </c>
      <c r="F53" s="181"/>
      <c r="G53" s="26"/>
      <c r="H53" s="26"/>
      <c r="I53" s="26"/>
      <c r="J53" s="26"/>
      <c r="K53" s="26"/>
      <c r="L53" s="26"/>
      <c r="M53" s="26"/>
      <c r="N53" s="26"/>
      <c r="O53" s="26"/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26"/>
      <c r="AG53" s="26"/>
      <c r="AH53" s="26"/>
      <c r="AI53" s="26"/>
      <c r="AJ53" s="26"/>
      <c r="AK53" s="26"/>
      <c r="AL53" s="26"/>
      <c r="AM53" s="26"/>
      <c r="AN53" s="26"/>
      <c r="AO53" s="26"/>
      <c r="AP53" s="26"/>
      <c r="AQ53" s="26"/>
      <c r="AR53" s="26"/>
      <c r="AS53" s="26"/>
      <c r="AT53" s="26"/>
      <c r="AU53" s="26"/>
      <c r="AV53" s="26"/>
      <c r="AW53" s="26"/>
      <c r="AX53" s="26"/>
      <c r="AY53" s="26"/>
      <c r="AZ53" s="26"/>
      <c r="BA53" s="26"/>
      <c r="BB53" s="26"/>
      <c r="BC53" s="26"/>
      <c r="BD53" s="26"/>
      <c r="BE53" s="26"/>
      <c r="BF53" s="26"/>
      <c r="BG53" s="26"/>
      <c r="BH53" s="26"/>
      <c r="BI53" s="26"/>
      <c r="BJ53" s="26"/>
      <c r="BK53" s="26"/>
      <c r="BL53" s="26"/>
      <c r="BM53" s="26"/>
      <c r="BN53" s="26"/>
      <c r="BO53" s="26"/>
      <c r="BP53" s="26"/>
      <c r="BQ53" s="26"/>
      <c r="BR53" s="26"/>
      <c r="BS53" s="26"/>
      <c r="BT53" s="26"/>
      <c r="BU53" s="26"/>
      <c r="BV53" s="26"/>
      <c r="BW53" s="26"/>
      <c r="BX53" s="26"/>
      <c r="BY53" s="26"/>
      <c r="BZ53" s="26"/>
      <c r="CA53" s="26"/>
      <c r="CB53" s="26"/>
      <c r="CC53" s="26"/>
      <c r="CD53" s="26"/>
      <c r="CE53" s="26"/>
      <c r="CF53" s="26"/>
      <c r="CG53" s="26"/>
      <c r="CH53" s="26"/>
      <c r="CI53" s="26"/>
      <c r="CJ53" s="26"/>
      <c r="CK53" s="26"/>
      <c r="CL53" s="26"/>
      <c r="CM53" s="26"/>
      <c r="CN53" s="26"/>
      <c r="CO53" s="26"/>
      <c r="CP53" s="26"/>
      <c r="CQ53" s="26"/>
      <c r="CR53" s="26"/>
      <c r="CS53" s="26"/>
      <c r="CT53" s="26"/>
      <c r="CU53" s="26"/>
      <c r="CV53" s="26"/>
      <c r="CW53" s="26"/>
      <c r="CX53" s="26"/>
      <c r="CY53" s="26"/>
      <c r="CZ53" s="26"/>
      <c r="DA53" s="26"/>
      <c r="DB53" s="26"/>
      <c r="DC53" s="26"/>
      <c r="DD53" s="26"/>
      <c r="DE53" s="26"/>
      <c r="DF53" s="26"/>
      <c r="DG53" s="26"/>
      <c r="DH53" s="26"/>
      <c r="DI53" s="26"/>
      <c r="DJ53" s="26"/>
      <c r="DK53" s="26"/>
      <c r="DL53" s="26"/>
      <c r="DM53" s="26"/>
      <c r="DN53" s="26"/>
      <c r="DO53" s="26"/>
      <c r="DP53" s="26"/>
      <c r="DQ53" s="26"/>
      <c r="DR53" s="26"/>
      <c r="DS53" s="26"/>
      <c r="DT53" s="26"/>
      <c r="DU53" s="26"/>
      <c r="DV53" s="26"/>
      <c r="DW53" s="26"/>
      <c r="DX53" s="26"/>
      <c r="DY53" s="26"/>
      <c r="DZ53" s="26"/>
      <c r="EA53" s="26"/>
      <c r="EB53" s="26"/>
      <c r="EC53" s="26"/>
      <c r="ED53" s="26"/>
      <c r="EE53" s="26"/>
      <c r="EF53" s="26"/>
      <c r="EG53" s="26"/>
      <c r="EH53" s="26"/>
      <c r="EI53" s="26"/>
      <c r="EJ53" s="26"/>
      <c r="EK53" s="26"/>
      <c r="EL53" s="26"/>
      <c r="EM53" s="26"/>
      <c r="EN53" s="26"/>
      <c r="EO53" s="26"/>
      <c r="EP53" s="26"/>
      <c r="EQ53" s="26"/>
      <c r="ER53" s="26"/>
      <c r="ES53" s="26"/>
      <c r="ET53" s="26"/>
      <c r="EU53" s="26"/>
      <c r="EV53" s="26"/>
      <c r="EW53" s="26"/>
      <c r="EX53" s="26"/>
      <c r="EY53" s="26"/>
      <c r="EZ53" s="26"/>
      <c r="FA53" s="26"/>
      <c r="FB53" s="26"/>
      <c r="FC53" s="26"/>
      <c r="FD53" s="26"/>
      <c r="FE53" s="26"/>
      <c r="FF53" s="26"/>
      <c r="FG53" s="26"/>
      <c r="FH53" s="26"/>
      <c r="FI53" s="26"/>
      <c r="FJ53" s="26"/>
      <c r="FK53" s="26"/>
      <c r="FL53" s="26"/>
      <c r="FM53" s="26"/>
      <c r="FN53" s="26"/>
      <c r="FO53" s="26"/>
      <c r="FP53" s="26"/>
      <c r="FQ53" s="26"/>
      <c r="FR53" s="26"/>
      <c r="FS53" s="26"/>
      <c r="FT53" s="26"/>
      <c r="FU53" s="26"/>
      <c r="FV53" s="26"/>
      <c r="FW53" s="26"/>
      <c r="FX53" s="26"/>
      <c r="FY53" s="26"/>
      <c r="FZ53" s="26"/>
      <c r="GA53" s="26"/>
      <c r="GB53" s="26"/>
      <c r="GC53" s="26"/>
      <c r="GD53" s="26"/>
      <c r="GE53" s="26"/>
      <c r="GF53" s="26"/>
      <c r="GG53" s="26"/>
      <c r="GH53" s="26"/>
      <c r="GI53" s="26"/>
      <c r="GJ53" s="26"/>
      <c r="GK53" s="26"/>
      <c r="GL53" s="26"/>
      <c r="GM53" s="26"/>
      <c r="GN53" s="26"/>
      <c r="GO53" s="26"/>
    </row>
    <row r="54" spans="1:197" ht="16.5" customHeight="1">
      <c r="A54" s="174" t="s">
        <v>280</v>
      </c>
      <c r="B54" s="74">
        <v>6</v>
      </c>
      <c r="C54" s="162">
        <v>1</v>
      </c>
      <c r="D54" s="369">
        <v>291</v>
      </c>
      <c r="E54" s="61">
        <v>100</v>
      </c>
      <c r="F54" s="237" t="s">
        <v>387</v>
      </c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26"/>
      <c r="AG54" s="26"/>
      <c r="AH54" s="26"/>
      <c r="AI54" s="26"/>
      <c r="AJ54" s="26"/>
      <c r="AK54" s="26"/>
      <c r="AL54" s="26"/>
      <c r="AM54" s="26"/>
      <c r="AN54" s="26"/>
      <c r="AO54" s="26"/>
      <c r="AP54" s="26"/>
      <c r="AQ54" s="26"/>
      <c r="AR54" s="26"/>
      <c r="AS54" s="26"/>
      <c r="AT54" s="26"/>
      <c r="AU54" s="26"/>
      <c r="AV54" s="26"/>
      <c r="AW54" s="26"/>
      <c r="AX54" s="26"/>
      <c r="AY54" s="26"/>
      <c r="AZ54" s="26"/>
      <c r="BA54" s="26"/>
      <c r="BB54" s="26"/>
      <c r="BC54" s="26"/>
      <c r="BD54" s="26"/>
      <c r="BE54" s="26"/>
      <c r="BF54" s="26"/>
      <c r="BG54" s="26"/>
      <c r="BH54" s="26"/>
      <c r="BI54" s="26"/>
      <c r="BJ54" s="26"/>
      <c r="BK54" s="26"/>
      <c r="BL54" s="26"/>
      <c r="BM54" s="26"/>
      <c r="BN54" s="26"/>
      <c r="BO54" s="26"/>
      <c r="BP54" s="26"/>
      <c r="BQ54" s="26"/>
      <c r="BR54" s="26"/>
      <c r="BS54" s="26"/>
      <c r="BT54" s="26"/>
      <c r="BU54" s="26"/>
      <c r="BV54" s="26"/>
      <c r="BW54" s="26"/>
      <c r="BX54" s="26"/>
      <c r="BY54" s="26"/>
      <c r="BZ54" s="26"/>
      <c r="CA54" s="26"/>
      <c r="CB54" s="26"/>
      <c r="CC54" s="26"/>
      <c r="CD54" s="26"/>
      <c r="CE54" s="26"/>
      <c r="CF54" s="26"/>
      <c r="CG54" s="26"/>
      <c r="CH54" s="26"/>
      <c r="CI54" s="26"/>
      <c r="CJ54" s="26"/>
      <c r="CK54" s="26"/>
      <c r="CL54" s="26"/>
      <c r="CM54" s="26"/>
      <c r="CN54" s="26"/>
      <c r="CO54" s="26"/>
      <c r="CP54" s="26"/>
      <c r="CQ54" s="26"/>
      <c r="CR54" s="26"/>
      <c r="CS54" s="26"/>
      <c r="CT54" s="26"/>
      <c r="CU54" s="26"/>
      <c r="CV54" s="26"/>
      <c r="CW54" s="26"/>
      <c r="CX54" s="26"/>
      <c r="CY54" s="26"/>
      <c r="CZ54" s="26"/>
      <c r="DA54" s="26"/>
      <c r="DB54" s="26"/>
      <c r="DC54" s="26"/>
      <c r="DD54" s="26"/>
      <c r="DE54" s="26"/>
      <c r="DF54" s="26"/>
      <c r="DG54" s="26"/>
      <c r="DH54" s="26"/>
      <c r="DI54" s="26"/>
      <c r="DJ54" s="26"/>
      <c r="DK54" s="26"/>
      <c r="DL54" s="26"/>
      <c r="DM54" s="26"/>
      <c r="DN54" s="26"/>
      <c r="DO54" s="26"/>
      <c r="DP54" s="26"/>
      <c r="DQ54" s="26"/>
      <c r="DR54" s="26"/>
      <c r="DS54" s="26"/>
      <c r="DT54" s="26"/>
      <c r="DU54" s="26"/>
      <c r="DV54" s="26"/>
      <c r="DW54" s="26"/>
      <c r="DX54" s="26"/>
      <c r="DY54" s="26"/>
      <c r="DZ54" s="26"/>
      <c r="EA54" s="26"/>
      <c r="EB54" s="26"/>
      <c r="EC54" s="26"/>
      <c r="ED54" s="26"/>
      <c r="EE54" s="26"/>
      <c r="EF54" s="26"/>
      <c r="EG54" s="26"/>
      <c r="EH54" s="26"/>
      <c r="EI54" s="26"/>
      <c r="EJ54" s="26"/>
      <c r="EK54" s="26"/>
      <c r="EL54" s="26"/>
      <c r="EM54" s="26"/>
      <c r="EN54" s="26"/>
      <c r="EO54" s="26"/>
      <c r="EP54" s="26"/>
      <c r="EQ54" s="26"/>
      <c r="ER54" s="26"/>
      <c r="ES54" s="26"/>
      <c r="ET54" s="26"/>
      <c r="EU54" s="26"/>
      <c r="EV54" s="26"/>
      <c r="EW54" s="26"/>
      <c r="EX54" s="26"/>
      <c r="EY54" s="26"/>
      <c r="EZ54" s="26"/>
      <c r="FA54" s="26"/>
      <c r="FB54" s="26"/>
      <c r="FC54" s="26"/>
      <c r="FD54" s="26"/>
      <c r="FE54" s="26"/>
      <c r="FF54" s="26"/>
      <c r="FG54" s="26"/>
      <c r="FH54" s="26"/>
      <c r="FI54" s="26"/>
      <c r="FJ54" s="26"/>
      <c r="FK54" s="26"/>
      <c r="FL54" s="26"/>
      <c r="FM54" s="26"/>
      <c r="FN54" s="26"/>
      <c r="FO54" s="26"/>
      <c r="FP54" s="26"/>
      <c r="FQ54" s="26"/>
      <c r="FR54" s="26"/>
      <c r="FS54" s="26"/>
      <c r="FT54" s="26"/>
      <c r="FU54" s="26"/>
      <c r="FV54" s="26"/>
      <c r="FW54" s="26"/>
      <c r="FX54" s="26"/>
      <c r="FY54" s="26"/>
      <c r="FZ54" s="26"/>
      <c r="GA54" s="26"/>
      <c r="GB54" s="26"/>
      <c r="GC54" s="26"/>
      <c r="GD54" s="26"/>
      <c r="GE54" s="26"/>
      <c r="GF54" s="26"/>
      <c r="GG54" s="26"/>
      <c r="GH54" s="26"/>
      <c r="GI54" s="26"/>
      <c r="GJ54" s="26"/>
      <c r="GK54" s="26"/>
      <c r="GL54" s="26"/>
      <c r="GM54" s="26"/>
      <c r="GN54" s="26"/>
      <c r="GO54" s="26"/>
    </row>
    <row r="55" spans="1:197" ht="16.5" customHeight="1">
      <c r="A55" s="174" t="s">
        <v>279</v>
      </c>
      <c r="B55" s="74">
        <v>8</v>
      </c>
      <c r="C55" s="162">
        <v>0</v>
      </c>
      <c r="D55" s="369">
        <v>519</v>
      </c>
      <c r="E55" s="61">
        <v>0</v>
      </c>
      <c r="F55" s="238"/>
      <c r="G55" s="26"/>
      <c r="H55" s="26"/>
      <c r="I55" s="26"/>
      <c r="J55" s="26"/>
      <c r="K55" s="26"/>
      <c r="L55" s="26"/>
      <c r="M55" s="26"/>
      <c r="N55" s="26"/>
      <c r="O55" s="26"/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26"/>
      <c r="AG55" s="26"/>
      <c r="AH55" s="26"/>
      <c r="AI55" s="26"/>
      <c r="AJ55" s="26"/>
      <c r="AK55" s="26"/>
      <c r="AL55" s="26"/>
      <c r="AM55" s="26"/>
      <c r="AN55" s="26"/>
      <c r="AO55" s="26"/>
      <c r="AP55" s="26"/>
      <c r="AQ55" s="26"/>
      <c r="AR55" s="26"/>
      <c r="AS55" s="26"/>
      <c r="AT55" s="26"/>
      <c r="AU55" s="26"/>
      <c r="AV55" s="26"/>
      <c r="AW55" s="26"/>
      <c r="AX55" s="26"/>
      <c r="AY55" s="26"/>
      <c r="AZ55" s="26"/>
      <c r="BA55" s="26"/>
      <c r="BB55" s="26"/>
      <c r="BC55" s="26"/>
      <c r="BD55" s="26"/>
      <c r="BE55" s="26"/>
      <c r="BF55" s="26"/>
      <c r="BG55" s="26"/>
      <c r="BH55" s="26"/>
      <c r="BI55" s="26"/>
      <c r="BJ55" s="26"/>
      <c r="BK55" s="26"/>
      <c r="BL55" s="26"/>
      <c r="BM55" s="26"/>
      <c r="BN55" s="26"/>
      <c r="BO55" s="26"/>
      <c r="BP55" s="26"/>
      <c r="BQ55" s="26"/>
      <c r="BR55" s="26"/>
      <c r="BS55" s="26"/>
      <c r="BT55" s="26"/>
      <c r="BU55" s="26"/>
      <c r="BV55" s="26"/>
      <c r="BW55" s="26"/>
      <c r="BX55" s="26"/>
      <c r="BY55" s="26"/>
      <c r="BZ55" s="26"/>
      <c r="CA55" s="26"/>
      <c r="CB55" s="26"/>
      <c r="CC55" s="26"/>
      <c r="CD55" s="26"/>
      <c r="CE55" s="26"/>
      <c r="CF55" s="26"/>
      <c r="CG55" s="26"/>
      <c r="CH55" s="26"/>
      <c r="CI55" s="26"/>
      <c r="CJ55" s="26"/>
      <c r="CK55" s="26"/>
      <c r="CL55" s="26"/>
      <c r="CM55" s="26"/>
      <c r="CN55" s="26"/>
      <c r="CO55" s="26"/>
      <c r="CP55" s="26"/>
      <c r="CQ55" s="26"/>
      <c r="CR55" s="26"/>
      <c r="CS55" s="26"/>
      <c r="CT55" s="26"/>
      <c r="CU55" s="26"/>
      <c r="CV55" s="26"/>
      <c r="CW55" s="26"/>
      <c r="CX55" s="26"/>
      <c r="CY55" s="26"/>
      <c r="CZ55" s="26"/>
      <c r="DA55" s="26"/>
      <c r="DB55" s="26"/>
      <c r="DC55" s="26"/>
      <c r="DD55" s="26"/>
      <c r="DE55" s="26"/>
      <c r="DF55" s="26"/>
      <c r="DG55" s="26"/>
      <c r="DH55" s="26"/>
      <c r="DI55" s="26"/>
      <c r="DJ55" s="26"/>
      <c r="DK55" s="26"/>
      <c r="DL55" s="26"/>
      <c r="DM55" s="26"/>
      <c r="DN55" s="26"/>
      <c r="DO55" s="26"/>
      <c r="DP55" s="26"/>
      <c r="DQ55" s="26"/>
      <c r="DR55" s="26"/>
      <c r="DS55" s="26"/>
      <c r="DT55" s="26"/>
      <c r="DU55" s="26"/>
      <c r="DV55" s="26"/>
      <c r="DW55" s="26"/>
      <c r="DX55" s="26"/>
      <c r="DY55" s="26"/>
      <c r="DZ55" s="26"/>
      <c r="EA55" s="26"/>
      <c r="EB55" s="26"/>
      <c r="EC55" s="26"/>
      <c r="ED55" s="26"/>
      <c r="EE55" s="26"/>
      <c r="EF55" s="26"/>
      <c r="EG55" s="26"/>
      <c r="EH55" s="26"/>
      <c r="EI55" s="26"/>
      <c r="EJ55" s="26"/>
      <c r="EK55" s="26"/>
      <c r="EL55" s="26"/>
      <c r="EM55" s="26"/>
      <c r="EN55" s="26"/>
      <c r="EO55" s="26"/>
      <c r="EP55" s="26"/>
      <c r="EQ55" s="26"/>
      <c r="ER55" s="26"/>
      <c r="ES55" s="26"/>
      <c r="ET55" s="26"/>
      <c r="EU55" s="26"/>
      <c r="EV55" s="26"/>
      <c r="EW55" s="26"/>
      <c r="EX55" s="26"/>
      <c r="EY55" s="26"/>
      <c r="EZ55" s="26"/>
      <c r="FA55" s="26"/>
      <c r="FB55" s="26"/>
      <c r="FC55" s="26"/>
      <c r="FD55" s="26"/>
      <c r="FE55" s="26"/>
      <c r="FF55" s="26"/>
      <c r="FG55" s="26"/>
      <c r="FH55" s="26"/>
      <c r="FI55" s="26"/>
      <c r="FJ55" s="26"/>
      <c r="FK55" s="26"/>
      <c r="FL55" s="26"/>
      <c r="FM55" s="26"/>
      <c r="FN55" s="26"/>
      <c r="FO55" s="26"/>
      <c r="FP55" s="26"/>
      <c r="FQ55" s="26"/>
      <c r="FR55" s="26"/>
      <c r="FS55" s="26"/>
      <c r="FT55" s="26"/>
      <c r="FU55" s="26"/>
      <c r="FV55" s="26"/>
      <c r="FW55" s="26"/>
      <c r="FX55" s="26"/>
      <c r="FY55" s="26"/>
      <c r="FZ55" s="26"/>
      <c r="GA55" s="26"/>
      <c r="GB55" s="26"/>
      <c r="GC55" s="26"/>
      <c r="GD55" s="26"/>
      <c r="GE55" s="26"/>
      <c r="GF55" s="26"/>
      <c r="GG55" s="26"/>
      <c r="GH55" s="26"/>
      <c r="GI55" s="26"/>
      <c r="GJ55" s="26"/>
      <c r="GK55" s="26"/>
      <c r="GL55" s="26"/>
      <c r="GM55" s="26"/>
      <c r="GN55" s="26"/>
      <c r="GO55" s="26"/>
    </row>
    <row r="56" spans="1:197" ht="16.5" customHeight="1" thickBot="1">
      <c r="A56" s="236" t="s">
        <v>181</v>
      </c>
      <c r="B56" s="74">
        <v>3</v>
      </c>
      <c r="C56" s="162">
        <v>0</v>
      </c>
      <c r="D56" s="146">
        <v>156</v>
      </c>
      <c r="E56" s="61">
        <v>0</v>
      </c>
      <c r="F56" s="238"/>
      <c r="G56" s="26"/>
      <c r="H56" s="26"/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26"/>
      <c r="AG56" s="26"/>
      <c r="AH56" s="26"/>
      <c r="AI56" s="26"/>
      <c r="AJ56" s="26"/>
      <c r="AK56" s="26"/>
      <c r="AL56" s="26"/>
      <c r="AM56" s="26"/>
      <c r="AN56" s="26"/>
      <c r="AO56" s="26"/>
      <c r="AP56" s="26"/>
      <c r="AQ56" s="26"/>
      <c r="AR56" s="26"/>
      <c r="AS56" s="26"/>
      <c r="AT56" s="26"/>
      <c r="AU56" s="26"/>
      <c r="AV56" s="26"/>
      <c r="AW56" s="26"/>
      <c r="AX56" s="26"/>
      <c r="AY56" s="26"/>
      <c r="AZ56" s="26"/>
      <c r="BA56" s="26"/>
      <c r="BB56" s="26"/>
      <c r="BC56" s="26"/>
      <c r="BD56" s="26"/>
      <c r="BE56" s="26"/>
      <c r="BF56" s="26"/>
      <c r="BG56" s="26"/>
      <c r="BH56" s="26"/>
      <c r="BI56" s="26"/>
      <c r="BJ56" s="26"/>
      <c r="BK56" s="26"/>
      <c r="BL56" s="26"/>
      <c r="BM56" s="26"/>
      <c r="BN56" s="26"/>
      <c r="BO56" s="26"/>
      <c r="BP56" s="26"/>
      <c r="BQ56" s="26"/>
      <c r="BR56" s="26"/>
      <c r="BS56" s="26"/>
      <c r="BT56" s="26"/>
      <c r="BU56" s="26"/>
      <c r="BV56" s="26"/>
      <c r="BW56" s="26"/>
      <c r="BX56" s="26"/>
      <c r="BY56" s="26"/>
      <c r="BZ56" s="26"/>
      <c r="CA56" s="26"/>
      <c r="CB56" s="26"/>
      <c r="CC56" s="26"/>
      <c r="CD56" s="26"/>
      <c r="CE56" s="26"/>
      <c r="CF56" s="26"/>
      <c r="CG56" s="26"/>
      <c r="CH56" s="26"/>
      <c r="CI56" s="26"/>
      <c r="CJ56" s="26"/>
      <c r="CK56" s="26"/>
      <c r="CL56" s="26"/>
      <c r="CM56" s="26"/>
      <c r="CN56" s="26"/>
      <c r="CO56" s="26"/>
      <c r="CP56" s="26"/>
      <c r="CQ56" s="26"/>
      <c r="CR56" s="26"/>
      <c r="CS56" s="26"/>
      <c r="CT56" s="26"/>
      <c r="CU56" s="26"/>
      <c r="CV56" s="26"/>
      <c r="CW56" s="26"/>
      <c r="CX56" s="26"/>
      <c r="CY56" s="26"/>
      <c r="CZ56" s="26"/>
      <c r="DA56" s="26"/>
      <c r="DB56" s="26"/>
      <c r="DC56" s="26"/>
      <c r="DD56" s="26"/>
      <c r="DE56" s="26"/>
      <c r="DF56" s="26"/>
      <c r="DG56" s="26"/>
      <c r="DH56" s="26"/>
      <c r="DI56" s="26"/>
      <c r="DJ56" s="26"/>
      <c r="DK56" s="26"/>
      <c r="DL56" s="26"/>
      <c r="DM56" s="26"/>
      <c r="DN56" s="26"/>
      <c r="DO56" s="26"/>
      <c r="DP56" s="26"/>
      <c r="DQ56" s="26"/>
      <c r="DR56" s="26"/>
      <c r="DS56" s="26"/>
      <c r="DT56" s="26"/>
      <c r="DU56" s="26"/>
      <c r="DV56" s="26"/>
      <c r="DW56" s="26"/>
      <c r="DX56" s="26"/>
      <c r="DY56" s="26"/>
      <c r="DZ56" s="26"/>
      <c r="EA56" s="26"/>
      <c r="EB56" s="26"/>
      <c r="EC56" s="26"/>
      <c r="ED56" s="26"/>
      <c r="EE56" s="26"/>
      <c r="EF56" s="26"/>
      <c r="EG56" s="26"/>
      <c r="EH56" s="26"/>
      <c r="EI56" s="26"/>
      <c r="EJ56" s="26"/>
      <c r="EK56" s="26"/>
      <c r="EL56" s="26"/>
      <c r="EM56" s="26"/>
      <c r="EN56" s="26"/>
      <c r="EO56" s="26"/>
      <c r="EP56" s="26"/>
      <c r="EQ56" s="26"/>
      <c r="ER56" s="26"/>
      <c r="ES56" s="26"/>
      <c r="ET56" s="26"/>
      <c r="EU56" s="26"/>
      <c r="EV56" s="26"/>
      <c r="EW56" s="26"/>
      <c r="EX56" s="26"/>
      <c r="EY56" s="26"/>
      <c r="EZ56" s="26"/>
      <c r="FA56" s="26"/>
      <c r="FB56" s="26"/>
      <c r="FC56" s="26"/>
      <c r="FD56" s="26"/>
      <c r="FE56" s="26"/>
      <c r="FF56" s="26"/>
      <c r="FG56" s="26"/>
      <c r="FH56" s="26"/>
      <c r="FI56" s="26"/>
      <c r="FJ56" s="26"/>
      <c r="FK56" s="26"/>
      <c r="FL56" s="26"/>
      <c r="FM56" s="26"/>
      <c r="FN56" s="26"/>
      <c r="FO56" s="26"/>
      <c r="FP56" s="26"/>
      <c r="FQ56" s="26"/>
      <c r="FR56" s="26"/>
      <c r="FS56" s="26"/>
      <c r="FT56" s="26"/>
      <c r="FU56" s="26"/>
      <c r="FV56" s="26"/>
      <c r="FW56" s="26"/>
      <c r="FX56" s="26"/>
      <c r="FY56" s="26"/>
      <c r="FZ56" s="26"/>
      <c r="GA56" s="26"/>
      <c r="GB56" s="26"/>
      <c r="GC56" s="26"/>
      <c r="GD56" s="26"/>
      <c r="GE56" s="26"/>
      <c r="GF56" s="26"/>
      <c r="GG56" s="26"/>
      <c r="GH56" s="26"/>
      <c r="GI56" s="26"/>
      <c r="GJ56" s="26"/>
      <c r="GK56" s="26"/>
      <c r="GL56" s="26"/>
      <c r="GM56" s="26"/>
      <c r="GN56" s="26"/>
      <c r="GO56" s="26"/>
    </row>
    <row r="57" spans="1:197" ht="16.5" customHeight="1" thickBot="1">
      <c r="A57" s="387" t="s">
        <v>395</v>
      </c>
      <c r="B57" s="329">
        <f>SUM(B64:B69)</f>
        <v>14</v>
      </c>
      <c r="C57" s="330">
        <f>SUM(C64:C69)</f>
        <v>0</v>
      </c>
      <c r="D57" s="331">
        <f>SUM(D64:D69)</f>
        <v>2381</v>
      </c>
      <c r="E57" s="332">
        <f>SUM(E64:E69)</f>
        <v>0</v>
      </c>
      <c r="F57" s="332"/>
      <c r="G57" s="26"/>
      <c r="H57" s="26"/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/>
      <c r="AB57" s="26"/>
      <c r="AC57" s="26"/>
      <c r="AD57" s="26"/>
      <c r="AE57" s="26"/>
      <c r="AF57" s="26"/>
      <c r="AG57" s="26"/>
      <c r="AH57" s="26"/>
      <c r="AI57" s="26"/>
      <c r="AJ57" s="26"/>
      <c r="AK57" s="26"/>
      <c r="AL57" s="26"/>
      <c r="AM57" s="26"/>
      <c r="AN57" s="26"/>
      <c r="AO57" s="26"/>
      <c r="AP57" s="26"/>
      <c r="AQ57" s="26"/>
      <c r="AR57" s="26"/>
      <c r="AS57" s="26"/>
      <c r="AT57" s="26"/>
      <c r="AU57" s="26"/>
      <c r="AV57" s="26"/>
      <c r="AW57" s="26"/>
      <c r="AX57" s="26"/>
      <c r="AY57" s="26"/>
      <c r="AZ57" s="26"/>
      <c r="BA57" s="26"/>
      <c r="BB57" s="26"/>
      <c r="BC57" s="26"/>
      <c r="BD57" s="26"/>
      <c r="BE57" s="26"/>
      <c r="BF57" s="26"/>
      <c r="BG57" s="26"/>
      <c r="BH57" s="26"/>
      <c r="BI57" s="26"/>
      <c r="BJ57" s="26"/>
      <c r="BK57" s="26"/>
      <c r="BL57" s="26"/>
      <c r="BM57" s="26"/>
      <c r="BN57" s="26"/>
      <c r="BO57" s="26"/>
      <c r="BP57" s="26"/>
      <c r="BQ57" s="26"/>
      <c r="BR57" s="26"/>
      <c r="BS57" s="26"/>
      <c r="BT57" s="26"/>
      <c r="BU57" s="26"/>
      <c r="BV57" s="26"/>
      <c r="BW57" s="26"/>
      <c r="BX57" s="26"/>
      <c r="BY57" s="26"/>
      <c r="BZ57" s="26"/>
      <c r="CA57" s="26"/>
      <c r="CB57" s="26"/>
      <c r="CC57" s="26"/>
      <c r="CD57" s="26"/>
      <c r="CE57" s="26"/>
      <c r="CF57" s="26"/>
      <c r="CG57" s="26"/>
      <c r="CH57" s="26"/>
      <c r="CI57" s="26"/>
      <c r="CJ57" s="26"/>
      <c r="CK57" s="26"/>
      <c r="CL57" s="26"/>
      <c r="CM57" s="26"/>
      <c r="CN57" s="26"/>
      <c r="CO57" s="26"/>
      <c r="CP57" s="26"/>
      <c r="CQ57" s="26"/>
      <c r="CR57" s="26"/>
      <c r="CS57" s="26"/>
      <c r="CT57" s="26"/>
      <c r="CU57" s="26"/>
      <c r="CV57" s="26"/>
      <c r="CW57" s="26"/>
      <c r="CX57" s="26"/>
      <c r="CY57" s="26"/>
      <c r="CZ57" s="26"/>
      <c r="DA57" s="26"/>
      <c r="DB57" s="26"/>
      <c r="DC57" s="26"/>
      <c r="DD57" s="26"/>
      <c r="DE57" s="26"/>
      <c r="DF57" s="26"/>
      <c r="DG57" s="26"/>
      <c r="DH57" s="26"/>
      <c r="DI57" s="26"/>
      <c r="DJ57" s="26"/>
      <c r="DK57" s="26"/>
      <c r="DL57" s="26"/>
      <c r="DM57" s="26"/>
      <c r="DN57" s="26"/>
      <c r="DO57" s="26"/>
      <c r="DP57" s="26"/>
      <c r="DQ57" s="26"/>
      <c r="DR57" s="26"/>
      <c r="DS57" s="26"/>
      <c r="DT57" s="26"/>
      <c r="DU57" s="26"/>
      <c r="DV57" s="26"/>
      <c r="DW57" s="26"/>
      <c r="DX57" s="26"/>
      <c r="DY57" s="26"/>
      <c r="DZ57" s="26"/>
      <c r="EA57" s="26"/>
      <c r="EB57" s="26"/>
      <c r="EC57" s="26"/>
      <c r="ED57" s="26"/>
      <c r="EE57" s="26"/>
      <c r="EF57" s="26"/>
      <c r="EG57" s="26"/>
      <c r="EH57" s="26"/>
      <c r="EI57" s="26"/>
      <c r="EJ57" s="26"/>
      <c r="EK57" s="26"/>
      <c r="EL57" s="26"/>
      <c r="EM57" s="26"/>
      <c r="EN57" s="26"/>
      <c r="EO57" s="26"/>
      <c r="EP57" s="26"/>
      <c r="EQ57" s="26"/>
      <c r="ER57" s="26"/>
      <c r="ES57" s="26"/>
      <c r="ET57" s="26"/>
      <c r="EU57" s="26"/>
      <c r="EV57" s="26"/>
      <c r="EW57" s="26"/>
      <c r="EX57" s="26"/>
      <c r="EY57" s="26"/>
      <c r="EZ57" s="26"/>
      <c r="FA57" s="26"/>
      <c r="FB57" s="26"/>
      <c r="FC57" s="26"/>
      <c r="FD57" s="26"/>
      <c r="FE57" s="26"/>
      <c r="FF57" s="26"/>
      <c r="FG57" s="26"/>
      <c r="FH57" s="26"/>
      <c r="FI57" s="26"/>
      <c r="FJ57" s="26"/>
      <c r="FK57" s="26"/>
      <c r="FL57" s="26"/>
      <c r="FM57" s="26"/>
      <c r="FN57" s="26"/>
      <c r="FO57" s="26"/>
      <c r="FP57" s="26"/>
      <c r="FQ57" s="26"/>
      <c r="FR57" s="26"/>
      <c r="FS57" s="26"/>
      <c r="FT57" s="26"/>
      <c r="FU57" s="26"/>
      <c r="FV57" s="26"/>
      <c r="FW57" s="26"/>
      <c r="FX57" s="26"/>
      <c r="FY57" s="26"/>
      <c r="FZ57" s="26"/>
      <c r="GA57" s="26"/>
      <c r="GB57" s="26"/>
      <c r="GC57" s="26"/>
      <c r="GD57" s="26"/>
      <c r="GE57" s="26"/>
      <c r="GF57" s="26"/>
      <c r="GG57" s="26"/>
      <c r="GH57" s="26"/>
      <c r="GI57" s="26"/>
      <c r="GJ57" s="26"/>
      <c r="GK57" s="26"/>
      <c r="GL57" s="26"/>
      <c r="GM57" s="26"/>
      <c r="GN57" s="26"/>
      <c r="GO57" s="26"/>
    </row>
    <row r="58" spans="1:197" s="157" customFormat="1" ht="16.5" customHeight="1" thickTop="1">
      <c r="A58" s="236" t="s">
        <v>124</v>
      </c>
      <c r="B58" s="179">
        <v>0</v>
      </c>
      <c r="C58" s="180">
        <v>0</v>
      </c>
      <c r="D58" s="369">
        <v>0</v>
      </c>
      <c r="E58" s="181">
        <v>0</v>
      </c>
      <c r="F58" s="181"/>
    </row>
    <row r="59" spans="1:197" s="157" customFormat="1" ht="16.5" customHeight="1">
      <c r="A59" s="236" t="s">
        <v>123</v>
      </c>
      <c r="B59" s="179">
        <v>2</v>
      </c>
      <c r="C59" s="180">
        <v>0</v>
      </c>
      <c r="D59" s="369">
        <v>68</v>
      </c>
      <c r="E59" s="181">
        <v>0</v>
      </c>
      <c r="F59" s="181"/>
    </row>
    <row r="60" spans="1:197" s="157" customFormat="1" ht="16.5" customHeight="1">
      <c r="A60" s="236" t="s">
        <v>146</v>
      </c>
      <c r="B60" s="179">
        <v>2</v>
      </c>
      <c r="C60" s="180">
        <v>2</v>
      </c>
      <c r="D60" s="369">
        <v>250</v>
      </c>
      <c r="E60" s="181">
        <v>250</v>
      </c>
      <c r="F60" s="237" t="s">
        <v>416</v>
      </c>
    </row>
    <row r="61" spans="1:197" ht="16.5" customHeight="1">
      <c r="A61" s="174" t="s">
        <v>293</v>
      </c>
      <c r="B61" s="179">
        <v>0</v>
      </c>
      <c r="C61" s="180">
        <v>0</v>
      </c>
      <c r="D61" s="369">
        <v>0</v>
      </c>
      <c r="E61" s="181">
        <v>0</v>
      </c>
      <c r="F61" s="181"/>
      <c r="G61" s="26"/>
      <c r="H61" s="26"/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  <c r="AF61" s="26"/>
      <c r="AG61" s="26"/>
      <c r="AH61" s="26"/>
      <c r="AI61" s="26"/>
      <c r="AJ61" s="26"/>
      <c r="AK61" s="26"/>
      <c r="AL61" s="26"/>
      <c r="AM61" s="26"/>
      <c r="AN61" s="26"/>
      <c r="AO61" s="26"/>
      <c r="AP61" s="26"/>
      <c r="AQ61" s="26"/>
      <c r="AR61" s="26"/>
      <c r="AS61" s="26"/>
      <c r="AT61" s="26"/>
      <c r="AU61" s="26"/>
      <c r="AV61" s="26"/>
      <c r="AW61" s="26"/>
      <c r="AX61" s="26"/>
      <c r="AY61" s="26"/>
      <c r="AZ61" s="26"/>
      <c r="BA61" s="26"/>
      <c r="BB61" s="26"/>
      <c r="BC61" s="26"/>
      <c r="BD61" s="26"/>
      <c r="BE61" s="26"/>
      <c r="BF61" s="26"/>
      <c r="BG61" s="26"/>
      <c r="BH61" s="26"/>
      <c r="BI61" s="26"/>
      <c r="BJ61" s="26"/>
      <c r="BK61" s="26"/>
      <c r="BL61" s="26"/>
      <c r="BM61" s="26"/>
      <c r="BN61" s="26"/>
      <c r="BO61" s="26"/>
      <c r="BP61" s="26"/>
      <c r="BQ61" s="26"/>
      <c r="BR61" s="26"/>
      <c r="BS61" s="26"/>
      <c r="BT61" s="26"/>
      <c r="BU61" s="26"/>
      <c r="BV61" s="26"/>
      <c r="BW61" s="26"/>
      <c r="BX61" s="26"/>
      <c r="BY61" s="26"/>
      <c r="BZ61" s="26"/>
      <c r="CA61" s="26"/>
      <c r="CB61" s="26"/>
      <c r="CC61" s="26"/>
      <c r="CD61" s="26"/>
      <c r="CE61" s="26"/>
      <c r="CF61" s="26"/>
      <c r="CG61" s="26"/>
      <c r="CH61" s="26"/>
      <c r="CI61" s="26"/>
      <c r="CJ61" s="26"/>
      <c r="CK61" s="26"/>
      <c r="CL61" s="26"/>
      <c r="CM61" s="26"/>
      <c r="CN61" s="26"/>
      <c r="CO61" s="26"/>
      <c r="CP61" s="26"/>
      <c r="CQ61" s="26"/>
      <c r="CR61" s="26"/>
      <c r="CS61" s="26"/>
      <c r="CT61" s="26"/>
      <c r="CU61" s="26"/>
      <c r="CV61" s="26"/>
      <c r="CW61" s="26"/>
      <c r="CX61" s="26"/>
      <c r="CY61" s="26"/>
      <c r="CZ61" s="26"/>
      <c r="DA61" s="26"/>
      <c r="DB61" s="26"/>
      <c r="DC61" s="26"/>
      <c r="DD61" s="26"/>
      <c r="DE61" s="26"/>
      <c r="DF61" s="26"/>
      <c r="DG61" s="26"/>
      <c r="DH61" s="26"/>
      <c r="DI61" s="26"/>
      <c r="DJ61" s="26"/>
      <c r="DK61" s="26"/>
      <c r="DL61" s="26"/>
      <c r="DM61" s="26"/>
      <c r="DN61" s="26"/>
      <c r="DO61" s="26"/>
      <c r="DP61" s="26"/>
      <c r="DQ61" s="26"/>
      <c r="DR61" s="26"/>
      <c r="DS61" s="26"/>
      <c r="DT61" s="26"/>
      <c r="DU61" s="26"/>
      <c r="DV61" s="26"/>
      <c r="DW61" s="26"/>
      <c r="DX61" s="26"/>
      <c r="DY61" s="26"/>
      <c r="DZ61" s="26"/>
      <c r="EA61" s="26"/>
      <c r="EB61" s="26"/>
      <c r="EC61" s="26"/>
      <c r="ED61" s="26"/>
      <c r="EE61" s="26"/>
      <c r="EF61" s="26"/>
      <c r="EG61" s="26"/>
      <c r="EH61" s="26"/>
      <c r="EI61" s="26"/>
      <c r="EJ61" s="26"/>
      <c r="EK61" s="26"/>
      <c r="EL61" s="26"/>
      <c r="EM61" s="26"/>
      <c r="EN61" s="26"/>
      <c r="EO61" s="26"/>
      <c r="EP61" s="26"/>
      <c r="EQ61" s="26"/>
      <c r="ER61" s="26"/>
      <c r="ES61" s="26"/>
      <c r="ET61" s="26"/>
      <c r="EU61" s="26"/>
      <c r="EV61" s="26"/>
      <c r="EW61" s="26"/>
      <c r="EX61" s="26"/>
      <c r="EY61" s="26"/>
      <c r="EZ61" s="26"/>
      <c r="FA61" s="26"/>
      <c r="FB61" s="26"/>
      <c r="FC61" s="26"/>
      <c r="FD61" s="26"/>
      <c r="FE61" s="26"/>
      <c r="FF61" s="26"/>
      <c r="FG61" s="26"/>
      <c r="FH61" s="26"/>
      <c r="FI61" s="26"/>
      <c r="FJ61" s="26"/>
      <c r="FK61" s="26"/>
      <c r="FL61" s="26"/>
      <c r="FM61" s="26"/>
      <c r="FN61" s="26"/>
      <c r="FO61" s="26"/>
      <c r="FP61" s="26"/>
      <c r="FQ61" s="26"/>
      <c r="FR61" s="26"/>
      <c r="FS61" s="26"/>
      <c r="FT61" s="26"/>
      <c r="FU61" s="26"/>
      <c r="FV61" s="26"/>
      <c r="FW61" s="26"/>
      <c r="FX61" s="26"/>
      <c r="FY61" s="26"/>
      <c r="FZ61" s="26"/>
      <c r="GA61" s="26"/>
      <c r="GB61" s="26"/>
      <c r="GC61" s="26"/>
      <c r="GD61" s="26"/>
      <c r="GE61" s="26"/>
      <c r="GF61" s="26"/>
      <c r="GG61" s="26"/>
      <c r="GH61" s="26"/>
      <c r="GI61" s="26"/>
      <c r="GJ61" s="26"/>
      <c r="GK61" s="26"/>
      <c r="GL61" s="26"/>
      <c r="GM61" s="26"/>
      <c r="GN61" s="26"/>
      <c r="GO61" s="26"/>
    </row>
    <row r="62" spans="1:197" ht="16.5" customHeight="1">
      <c r="A62" s="174" t="s">
        <v>168</v>
      </c>
      <c r="B62" s="179">
        <v>1</v>
      </c>
      <c r="C62" s="180">
        <v>0</v>
      </c>
      <c r="D62" s="369">
        <v>31</v>
      </c>
      <c r="E62" s="181">
        <v>0</v>
      </c>
      <c r="F62" s="181"/>
      <c r="G62" s="26"/>
      <c r="H62" s="26"/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  <c r="AC62" s="26"/>
      <c r="AD62" s="26"/>
      <c r="AE62" s="26"/>
      <c r="AF62" s="26"/>
      <c r="AG62" s="26"/>
      <c r="AH62" s="26"/>
      <c r="AI62" s="26"/>
      <c r="AJ62" s="26"/>
      <c r="AK62" s="26"/>
      <c r="AL62" s="26"/>
      <c r="AM62" s="26"/>
      <c r="AN62" s="26"/>
      <c r="AO62" s="26"/>
      <c r="AP62" s="26"/>
      <c r="AQ62" s="26"/>
      <c r="AR62" s="26"/>
      <c r="AS62" s="26"/>
      <c r="AT62" s="26"/>
      <c r="AU62" s="26"/>
      <c r="AV62" s="26"/>
      <c r="AW62" s="26"/>
      <c r="AX62" s="26"/>
      <c r="AY62" s="26"/>
      <c r="AZ62" s="26"/>
      <c r="BA62" s="26"/>
      <c r="BB62" s="26"/>
      <c r="BC62" s="26"/>
      <c r="BD62" s="26"/>
      <c r="BE62" s="26"/>
      <c r="BF62" s="26"/>
      <c r="BG62" s="26"/>
      <c r="BH62" s="26"/>
      <c r="BI62" s="26"/>
      <c r="BJ62" s="26"/>
      <c r="BK62" s="26"/>
      <c r="BL62" s="26"/>
      <c r="BM62" s="26"/>
      <c r="BN62" s="26"/>
      <c r="BO62" s="26"/>
      <c r="BP62" s="26"/>
      <c r="BQ62" s="26"/>
      <c r="BR62" s="26"/>
      <c r="BS62" s="26"/>
      <c r="BT62" s="26"/>
      <c r="BU62" s="26"/>
      <c r="BV62" s="26"/>
      <c r="BW62" s="26"/>
      <c r="BX62" s="26"/>
      <c r="BY62" s="26"/>
      <c r="BZ62" s="26"/>
      <c r="CA62" s="26"/>
      <c r="CB62" s="26"/>
      <c r="CC62" s="26"/>
      <c r="CD62" s="26"/>
      <c r="CE62" s="26"/>
      <c r="CF62" s="26"/>
      <c r="CG62" s="26"/>
      <c r="CH62" s="26"/>
      <c r="CI62" s="26"/>
      <c r="CJ62" s="26"/>
      <c r="CK62" s="26"/>
      <c r="CL62" s="26"/>
      <c r="CM62" s="26"/>
      <c r="CN62" s="26"/>
      <c r="CO62" s="26"/>
      <c r="CP62" s="26"/>
      <c r="CQ62" s="26"/>
      <c r="CR62" s="26"/>
      <c r="CS62" s="26"/>
      <c r="CT62" s="26"/>
      <c r="CU62" s="26"/>
      <c r="CV62" s="26"/>
      <c r="CW62" s="26"/>
      <c r="CX62" s="26"/>
      <c r="CY62" s="26"/>
      <c r="CZ62" s="26"/>
      <c r="DA62" s="26"/>
      <c r="DB62" s="26"/>
      <c r="DC62" s="26"/>
      <c r="DD62" s="26"/>
      <c r="DE62" s="26"/>
      <c r="DF62" s="26"/>
      <c r="DG62" s="26"/>
      <c r="DH62" s="26"/>
      <c r="DI62" s="26"/>
      <c r="DJ62" s="26"/>
      <c r="DK62" s="26"/>
      <c r="DL62" s="26"/>
      <c r="DM62" s="26"/>
      <c r="DN62" s="26"/>
      <c r="DO62" s="26"/>
      <c r="DP62" s="26"/>
      <c r="DQ62" s="26"/>
      <c r="DR62" s="26"/>
      <c r="DS62" s="26"/>
      <c r="DT62" s="26"/>
      <c r="DU62" s="26"/>
      <c r="DV62" s="26"/>
      <c r="DW62" s="26"/>
      <c r="DX62" s="26"/>
      <c r="DY62" s="26"/>
      <c r="DZ62" s="26"/>
      <c r="EA62" s="26"/>
      <c r="EB62" s="26"/>
      <c r="EC62" s="26"/>
      <c r="ED62" s="26"/>
      <c r="EE62" s="26"/>
      <c r="EF62" s="26"/>
      <c r="EG62" s="26"/>
      <c r="EH62" s="26"/>
      <c r="EI62" s="26"/>
      <c r="EJ62" s="26"/>
      <c r="EK62" s="26"/>
      <c r="EL62" s="26"/>
      <c r="EM62" s="26"/>
      <c r="EN62" s="26"/>
      <c r="EO62" s="26"/>
      <c r="EP62" s="26"/>
      <c r="EQ62" s="26"/>
      <c r="ER62" s="26"/>
      <c r="ES62" s="26"/>
      <c r="ET62" s="26"/>
      <c r="EU62" s="26"/>
      <c r="EV62" s="26"/>
      <c r="EW62" s="26"/>
      <c r="EX62" s="26"/>
      <c r="EY62" s="26"/>
      <c r="EZ62" s="26"/>
      <c r="FA62" s="26"/>
      <c r="FB62" s="26"/>
      <c r="FC62" s="26"/>
      <c r="FD62" s="26"/>
      <c r="FE62" s="26"/>
      <c r="FF62" s="26"/>
      <c r="FG62" s="26"/>
      <c r="FH62" s="26"/>
      <c r="FI62" s="26"/>
      <c r="FJ62" s="26"/>
      <c r="FK62" s="26"/>
      <c r="FL62" s="26"/>
      <c r="FM62" s="26"/>
      <c r="FN62" s="26"/>
      <c r="FO62" s="26"/>
      <c r="FP62" s="26"/>
      <c r="FQ62" s="26"/>
      <c r="FR62" s="26"/>
      <c r="FS62" s="26"/>
      <c r="FT62" s="26"/>
      <c r="FU62" s="26"/>
      <c r="FV62" s="26"/>
      <c r="FW62" s="26"/>
      <c r="FX62" s="26"/>
      <c r="FY62" s="26"/>
      <c r="FZ62" s="26"/>
      <c r="GA62" s="26"/>
      <c r="GB62" s="26"/>
      <c r="GC62" s="26"/>
      <c r="GD62" s="26"/>
      <c r="GE62" s="26"/>
      <c r="GF62" s="26"/>
      <c r="GG62" s="26"/>
      <c r="GH62" s="26"/>
      <c r="GI62" s="26"/>
      <c r="GJ62" s="26"/>
      <c r="GK62" s="26"/>
      <c r="GL62" s="26"/>
      <c r="GM62" s="26"/>
      <c r="GN62" s="26"/>
      <c r="GO62" s="26"/>
    </row>
    <row r="63" spans="1:197" ht="16.5" customHeight="1">
      <c r="A63" s="174" t="s">
        <v>169</v>
      </c>
      <c r="B63" s="179">
        <v>3</v>
      </c>
      <c r="C63" s="180">
        <v>0</v>
      </c>
      <c r="D63" s="369">
        <v>319</v>
      </c>
      <c r="E63" s="181">
        <v>0</v>
      </c>
      <c r="F63" s="181"/>
      <c r="G63" s="26"/>
      <c r="H63" s="26"/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  <c r="AC63" s="26"/>
      <c r="AD63" s="26"/>
      <c r="AE63" s="26"/>
      <c r="AF63" s="26"/>
      <c r="AG63" s="26"/>
      <c r="AH63" s="26"/>
      <c r="AI63" s="26"/>
      <c r="AJ63" s="26"/>
      <c r="AK63" s="26"/>
      <c r="AL63" s="26"/>
      <c r="AM63" s="26"/>
      <c r="AN63" s="26"/>
      <c r="AO63" s="26"/>
      <c r="AP63" s="26"/>
      <c r="AQ63" s="26"/>
      <c r="AR63" s="26"/>
      <c r="AS63" s="26"/>
      <c r="AT63" s="26"/>
      <c r="AU63" s="26"/>
      <c r="AV63" s="26"/>
      <c r="AW63" s="26"/>
      <c r="AX63" s="26"/>
      <c r="AY63" s="26"/>
      <c r="AZ63" s="26"/>
      <c r="BA63" s="26"/>
      <c r="BB63" s="26"/>
      <c r="BC63" s="26"/>
      <c r="BD63" s="26"/>
      <c r="BE63" s="26"/>
      <c r="BF63" s="26"/>
      <c r="BG63" s="26"/>
      <c r="BH63" s="26"/>
      <c r="BI63" s="26"/>
      <c r="BJ63" s="26"/>
      <c r="BK63" s="26"/>
      <c r="BL63" s="26"/>
      <c r="BM63" s="26"/>
      <c r="BN63" s="26"/>
      <c r="BO63" s="26"/>
      <c r="BP63" s="26"/>
      <c r="BQ63" s="26"/>
      <c r="BR63" s="26"/>
      <c r="BS63" s="26"/>
      <c r="BT63" s="26"/>
      <c r="BU63" s="26"/>
      <c r="BV63" s="26"/>
      <c r="BW63" s="26"/>
      <c r="BX63" s="26"/>
      <c r="BY63" s="26"/>
      <c r="BZ63" s="26"/>
      <c r="CA63" s="26"/>
      <c r="CB63" s="26"/>
      <c r="CC63" s="26"/>
      <c r="CD63" s="26"/>
      <c r="CE63" s="26"/>
      <c r="CF63" s="26"/>
      <c r="CG63" s="26"/>
      <c r="CH63" s="26"/>
      <c r="CI63" s="26"/>
      <c r="CJ63" s="26"/>
      <c r="CK63" s="26"/>
      <c r="CL63" s="26"/>
      <c r="CM63" s="26"/>
      <c r="CN63" s="26"/>
      <c r="CO63" s="26"/>
      <c r="CP63" s="26"/>
      <c r="CQ63" s="26"/>
      <c r="CR63" s="26"/>
      <c r="CS63" s="26"/>
      <c r="CT63" s="26"/>
      <c r="CU63" s="26"/>
      <c r="CV63" s="26"/>
      <c r="CW63" s="26"/>
      <c r="CX63" s="26"/>
      <c r="CY63" s="26"/>
      <c r="CZ63" s="26"/>
      <c r="DA63" s="26"/>
      <c r="DB63" s="26"/>
      <c r="DC63" s="26"/>
      <c r="DD63" s="26"/>
      <c r="DE63" s="26"/>
      <c r="DF63" s="26"/>
      <c r="DG63" s="26"/>
      <c r="DH63" s="26"/>
      <c r="DI63" s="26"/>
      <c r="DJ63" s="26"/>
      <c r="DK63" s="26"/>
      <c r="DL63" s="26"/>
      <c r="DM63" s="26"/>
      <c r="DN63" s="26"/>
      <c r="DO63" s="26"/>
      <c r="DP63" s="26"/>
      <c r="DQ63" s="26"/>
      <c r="DR63" s="26"/>
      <c r="DS63" s="26"/>
      <c r="DT63" s="26"/>
      <c r="DU63" s="26"/>
      <c r="DV63" s="26"/>
      <c r="DW63" s="26"/>
      <c r="DX63" s="26"/>
      <c r="DY63" s="26"/>
      <c r="DZ63" s="26"/>
      <c r="EA63" s="26"/>
      <c r="EB63" s="26"/>
      <c r="EC63" s="26"/>
      <c r="ED63" s="26"/>
      <c r="EE63" s="26"/>
      <c r="EF63" s="26"/>
      <c r="EG63" s="26"/>
      <c r="EH63" s="26"/>
      <c r="EI63" s="26"/>
      <c r="EJ63" s="26"/>
      <c r="EK63" s="26"/>
      <c r="EL63" s="26"/>
      <c r="EM63" s="26"/>
      <c r="EN63" s="26"/>
      <c r="EO63" s="26"/>
      <c r="EP63" s="26"/>
      <c r="EQ63" s="26"/>
      <c r="ER63" s="26"/>
      <c r="ES63" s="26"/>
      <c r="ET63" s="26"/>
      <c r="EU63" s="26"/>
      <c r="EV63" s="26"/>
      <c r="EW63" s="26"/>
      <c r="EX63" s="26"/>
      <c r="EY63" s="26"/>
      <c r="EZ63" s="26"/>
      <c r="FA63" s="26"/>
      <c r="FB63" s="26"/>
      <c r="FC63" s="26"/>
      <c r="FD63" s="26"/>
      <c r="FE63" s="26"/>
      <c r="FF63" s="26"/>
      <c r="FG63" s="26"/>
      <c r="FH63" s="26"/>
      <c r="FI63" s="26"/>
      <c r="FJ63" s="26"/>
      <c r="FK63" s="26"/>
      <c r="FL63" s="26"/>
      <c r="FM63" s="26"/>
      <c r="FN63" s="26"/>
      <c r="FO63" s="26"/>
      <c r="FP63" s="26"/>
      <c r="FQ63" s="26"/>
      <c r="FR63" s="26"/>
      <c r="FS63" s="26"/>
      <c r="FT63" s="26"/>
      <c r="FU63" s="26"/>
      <c r="FV63" s="26"/>
      <c r="FW63" s="26"/>
      <c r="FX63" s="26"/>
      <c r="FY63" s="26"/>
      <c r="FZ63" s="26"/>
      <c r="GA63" s="26"/>
      <c r="GB63" s="26"/>
      <c r="GC63" s="26"/>
      <c r="GD63" s="26"/>
      <c r="GE63" s="26"/>
      <c r="GF63" s="26"/>
      <c r="GG63" s="26"/>
      <c r="GH63" s="26"/>
      <c r="GI63" s="26"/>
      <c r="GJ63" s="26"/>
      <c r="GK63" s="26"/>
      <c r="GL63" s="26"/>
      <c r="GM63" s="26"/>
      <c r="GN63" s="26"/>
      <c r="GO63" s="26"/>
    </row>
    <row r="64" spans="1:197" ht="16.5" customHeight="1">
      <c r="A64" s="174" t="s">
        <v>227</v>
      </c>
      <c r="B64" s="74">
        <v>2</v>
      </c>
      <c r="C64" s="162">
        <v>0</v>
      </c>
      <c r="D64" s="146">
        <v>1500</v>
      </c>
      <c r="E64" s="61">
        <v>0</v>
      </c>
      <c r="F64" s="238"/>
      <c r="G64" s="26"/>
      <c r="H64" s="26"/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/>
      <c r="AB64" s="26"/>
      <c r="AC64" s="26"/>
      <c r="AD64" s="26"/>
      <c r="AE64" s="26"/>
      <c r="AF64" s="26"/>
      <c r="AG64" s="26"/>
      <c r="AH64" s="26"/>
      <c r="AI64" s="26"/>
      <c r="AJ64" s="26"/>
      <c r="AK64" s="26"/>
      <c r="AL64" s="26"/>
      <c r="AM64" s="26"/>
      <c r="AN64" s="26"/>
      <c r="AO64" s="26"/>
      <c r="AP64" s="26"/>
      <c r="AQ64" s="26"/>
      <c r="AR64" s="26"/>
      <c r="AS64" s="26"/>
      <c r="AT64" s="26"/>
      <c r="AU64" s="26"/>
      <c r="AV64" s="26"/>
      <c r="AW64" s="26"/>
      <c r="AX64" s="26"/>
      <c r="AY64" s="26"/>
      <c r="AZ64" s="26"/>
      <c r="BA64" s="26"/>
      <c r="BB64" s="26"/>
      <c r="BC64" s="26"/>
      <c r="BD64" s="26"/>
      <c r="BE64" s="26"/>
      <c r="BF64" s="26"/>
      <c r="BG64" s="26"/>
      <c r="BH64" s="26"/>
      <c r="BI64" s="26"/>
      <c r="BJ64" s="26"/>
      <c r="BK64" s="26"/>
      <c r="BL64" s="26"/>
      <c r="BM64" s="26"/>
      <c r="BN64" s="26"/>
      <c r="BO64" s="26"/>
      <c r="BP64" s="26"/>
      <c r="BQ64" s="26"/>
      <c r="BR64" s="26"/>
      <c r="BS64" s="26"/>
      <c r="BT64" s="26"/>
      <c r="BU64" s="26"/>
      <c r="BV64" s="26"/>
      <c r="BW64" s="26"/>
      <c r="BX64" s="26"/>
      <c r="BY64" s="26"/>
      <c r="BZ64" s="26"/>
      <c r="CA64" s="26"/>
      <c r="CB64" s="26"/>
      <c r="CC64" s="26"/>
      <c r="CD64" s="26"/>
      <c r="CE64" s="26"/>
      <c r="CF64" s="26"/>
      <c r="CG64" s="26"/>
      <c r="CH64" s="26"/>
      <c r="CI64" s="26"/>
      <c r="CJ64" s="26"/>
      <c r="CK64" s="26"/>
      <c r="CL64" s="26"/>
      <c r="CM64" s="26"/>
      <c r="CN64" s="26"/>
      <c r="CO64" s="26"/>
      <c r="CP64" s="26"/>
      <c r="CQ64" s="26"/>
      <c r="CR64" s="26"/>
      <c r="CS64" s="26"/>
      <c r="CT64" s="26"/>
      <c r="CU64" s="26"/>
      <c r="CV64" s="26"/>
      <c r="CW64" s="26"/>
      <c r="CX64" s="26"/>
      <c r="CY64" s="26"/>
      <c r="CZ64" s="26"/>
      <c r="DA64" s="26"/>
      <c r="DB64" s="26"/>
      <c r="DC64" s="26"/>
      <c r="DD64" s="26"/>
      <c r="DE64" s="26"/>
      <c r="DF64" s="26"/>
      <c r="DG64" s="26"/>
      <c r="DH64" s="26"/>
      <c r="DI64" s="26"/>
      <c r="DJ64" s="26"/>
      <c r="DK64" s="26"/>
      <c r="DL64" s="26"/>
      <c r="DM64" s="26"/>
      <c r="DN64" s="26"/>
      <c r="DO64" s="26"/>
      <c r="DP64" s="26"/>
      <c r="DQ64" s="26"/>
      <c r="DR64" s="26"/>
      <c r="DS64" s="26"/>
      <c r="DT64" s="26"/>
      <c r="DU64" s="26"/>
      <c r="DV64" s="26"/>
      <c r="DW64" s="26"/>
      <c r="DX64" s="26"/>
      <c r="DY64" s="26"/>
      <c r="DZ64" s="26"/>
      <c r="EA64" s="26"/>
      <c r="EB64" s="26"/>
      <c r="EC64" s="26"/>
      <c r="ED64" s="26"/>
      <c r="EE64" s="26"/>
      <c r="EF64" s="26"/>
      <c r="EG64" s="26"/>
      <c r="EH64" s="26"/>
      <c r="EI64" s="26"/>
      <c r="EJ64" s="26"/>
      <c r="EK64" s="26"/>
      <c r="EL64" s="26"/>
      <c r="EM64" s="26"/>
      <c r="EN64" s="26"/>
      <c r="EO64" s="26"/>
      <c r="EP64" s="26"/>
      <c r="EQ64" s="26"/>
      <c r="ER64" s="26"/>
      <c r="ES64" s="26"/>
      <c r="ET64" s="26"/>
      <c r="EU64" s="26"/>
      <c r="EV64" s="26"/>
      <c r="EW64" s="26"/>
      <c r="EX64" s="26"/>
      <c r="EY64" s="26"/>
      <c r="EZ64" s="26"/>
      <c r="FA64" s="26"/>
      <c r="FB64" s="26"/>
      <c r="FC64" s="26"/>
      <c r="FD64" s="26"/>
      <c r="FE64" s="26"/>
      <c r="FF64" s="26"/>
      <c r="FG64" s="26"/>
      <c r="FH64" s="26"/>
      <c r="FI64" s="26"/>
      <c r="FJ64" s="26"/>
      <c r="FK64" s="26"/>
      <c r="FL64" s="26"/>
      <c r="FM64" s="26"/>
      <c r="FN64" s="26"/>
      <c r="FO64" s="26"/>
      <c r="FP64" s="26"/>
      <c r="FQ64" s="26"/>
      <c r="FR64" s="26"/>
      <c r="FS64" s="26"/>
      <c r="FT64" s="26"/>
      <c r="FU64" s="26"/>
      <c r="FV64" s="26"/>
      <c r="FW64" s="26"/>
      <c r="FX64" s="26"/>
      <c r="FY64" s="26"/>
      <c r="FZ64" s="26"/>
      <c r="GA64" s="26"/>
      <c r="GB64" s="26"/>
      <c r="GC64" s="26"/>
      <c r="GD64" s="26"/>
      <c r="GE64" s="26"/>
      <c r="GF64" s="26"/>
      <c r="GG64" s="26"/>
      <c r="GH64" s="26"/>
      <c r="GI64" s="26"/>
      <c r="GJ64" s="26"/>
      <c r="GK64" s="26"/>
      <c r="GL64" s="26"/>
      <c r="GM64" s="26"/>
      <c r="GN64" s="26"/>
      <c r="GO64" s="26"/>
    </row>
    <row r="65" spans="1:197" ht="16.5" customHeight="1">
      <c r="A65" s="174" t="s">
        <v>286</v>
      </c>
      <c r="B65" s="74">
        <v>3</v>
      </c>
      <c r="C65" s="162">
        <v>0</v>
      </c>
      <c r="D65" s="146">
        <v>254</v>
      </c>
      <c r="E65" s="61">
        <v>0</v>
      </c>
      <c r="F65" s="238"/>
      <c r="G65" s="26"/>
      <c r="H65" s="26"/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  <c r="AF65" s="26"/>
      <c r="AG65" s="26"/>
      <c r="AH65" s="26"/>
      <c r="AI65" s="26"/>
      <c r="AJ65" s="26"/>
      <c r="AK65" s="26"/>
      <c r="AL65" s="26"/>
      <c r="AM65" s="26"/>
      <c r="AN65" s="26"/>
      <c r="AO65" s="26"/>
      <c r="AP65" s="26"/>
      <c r="AQ65" s="26"/>
      <c r="AR65" s="26"/>
      <c r="AS65" s="26"/>
      <c r="AT65" s="26"/>
      <c r="AU65" s="26"/>
      <c r="AV65" s="26"/>
      <c r="AW65" s="26"/>
      <c r="AX65" s="26"/>
      <c r="AY65" s="26"/>
      <c r="AZ65" s="26"/>
      <c r="BA65" s="26"/>
      <c r="BB65" s="26"/>
      <c r="BC65" s="26"/>
      <c r="BD65" s="26"/>
      <c r="BE65" s="26"/>
      <c r="BF65" s="26"/>
      <c r="BG65" s="26"/>
      <c r="BH65" s="26"/>
      <c r="BI65" s="26"/>
      <c r="BJ65" s="26"/>
      <c r="BK65" s="26"/>
      <c r="BL65" s="26"/>
      <c r="BM65" s="26"/>
      <c r="BN65" s="26"/>
      <c r="BO65" s="26"/>
      <c r="BP65" s="26"/>
      <c r="BQ65" s="26"/>
      <c r="BR65" s="26"/>
      <c r="BS65" s="26"/>
      <c r="BT65" s="26"/>
      <c r="BU65" s="26"/>
      <c r="BV65" s="26"/>
      <c r="BW65" s="26"/>
      <c r="BX65" s="26"/>
      <c r="BY65" s="26"/>
      <c r="BZ65" s="26"/>
      <c r="CA65" s="26"/>
      <c r="CB65" s="26"/>
      <c r="CC65" s="26"/>
      <c r="CD65" s="26"/>
      <c r="CE65" s="26"/>
      <c r="CF65" s="26"/>
      <c r="CG65" s="26"/>
      <c r="CH65" s="26"/>
      <c r="CI65" s="26"/>
      <c r="CJ65" s="26"/>
      <c r="CK65" s="26"/>
      <c r="CL65" s="26"/>
      <c r="CM65" s="26"/>
      <c r="CN65" s="26"/>
      <c r="CO65" s="26"/>
      <c r="CP65" s="26"/>
      <c r="CQ65" s="26"/>
      <c r="CR65" s="26"/>
      <c r="CS65" s="26"/>
      <c r="CT65" s="26"/>
      <c r="CU65" s="26"/>
      <c r="CV65" s="26"/>
      <c r="CW65" s="26"/>
      <c r="CX65" s="26"/>
      <c r="CY65" s="26"/>
      <c r="CZ65" s="26"/>
      <c r="DA65" s="26"/>
      <c r="DB65" s="26"/>
      <c r="DC65" s="26"/>
      <c r="DD65" s="26"/>
      <c r="DE65" s="26"/>
      <c r="DF65" s="26"/>
      <c r="DG65" s="26"/>
      <c r="DH65" s="26"/>
      <c r="DI65" s="26"/>
      <c r="DJ65" s="26"/>
      <c r="DK65" s="26"/>
      <c r="DL65" s="26"/>
      <c r="DM65" s="26"/>
      <c r="DN65" s="26"/>
      <c r="DO65" s="26"/>
      <c r="DP65" s="26"/>
      <c r="DQ65" s="26"/>
      <c r="DR65" s="26"/>
      <c r="DS65" s="26"/>
      <c r="DT65" s="26"/>
      <c r="DU65" s="26"/>
      <c r="DV65" s="26"/>
      <c r="DW65" s="26"/>
      <c r="DX65" s="26"/>
      <c r="DY65" s="26"/>
      <c r="DZ65" s="26"/>
      <c r="EA65" s="26"/>
      <c r="EB65" s="26"/>
      <c r="EC65" s="26"/>
      <c r="ED65" s="26"/>
      <c r="EE65" s="26"/>
      <c r="EF65" s="26"/>
      <c r="EG65" s="26"/>
      <c r="EH65" s="26"/>
      <c r="EI65" s="26"/>
      <c r="EJ65" s="26"/>
      <c r="EK65" s="26"/>
      <c r="EL65" s="26"/>
      <c r="EM65" s="26"/>
      <c r="EN65" s="26"/>
      <c r="EO65" s="26"/>
      <c r="EP65" s="26"/>
      <c r="EQ65" s="26"/>
      <c r="ER65" s="26"/>
      <c r="ES65" s="26"/>
      <c r="ET65" s="26"/>
      <c r="EU65" s="26"/>
      <c r="EV65" s="26"/>
      <c r="EW65" s="26"/>
      <c r="EX65" s="26"/>
      <c r="EY65" s="26"/>
      <c r="EZ65" s="26"/>
      <c r="FA65" s="26"/>
      <c r="FB65" s="26"/>
      <c r="FC65" s="26"/>
      <c r="FD65" s="26"/>
      <c r="FE65" s="26"/>
      <c r="FF65" s="26"/>
      <c r="FG65" s="26"/>
      <c r="FH65" s="26"/>
      <c r="FI65" s="26"/>
      <c r="FJ65" s="26"/>
      <c r="FK65" s="26"/>
      <c r="FL65" s="26"/>
      <c r="FM65" s="26"/>
      <c r="FN65" s="26"/>
      <c r="FO65" s="26"/>
      <c r="FP65" s="26"/>
      <c r="FQ65" s="26"/>
      <c r="FR65" s="26"/>
      <c r="FS65" s="26"/>
      <c r="FT65" s="26"/>
      <c r="FU65" s="26"/>
      <c r="FV65" s="26"/>
      <c r="FW65" s="26"/>
      <c r="FX65" s="26"/>
      <c r="FY65" s="26"/>
      <c r="FZ65" s="26"/>
      <c r="GA65" s="26"/>
      <c r="GB65" s="26"/>
      <c r="GC65" s="26"/>
      <c r="GD65" s="26"/>
      <c r="GE65" s="26"/>
      <c r="GF65" s="26"/>
      <c r="GG65" s="26"/>
      <c r="GH65" s="26"/>
      <c r="GI65" s="26"/>
      <c r="GJ65" s="26"/>
      <c r="GK65" s="26"/>
      <c r="GL65" s="26"/>
      <c r="GM65" s="26"/>
      <c r="GN65" s="26"/>
      <c r="GO65" s="26"/>
    </row>
    <row r="66" spans="1:197" ht="16.5" customHeight="1">
      <c r="A66" s="174" t="s">
        <v>287</v>
      </c>
      <c r="B66" s="74">
        <v>1</v>
      </c>
      <c r="C66" s="162">
        <v>0</v>
      </c>
      <c r="D66" s="146">
        <v>45</v>
      </c>
      <c r="E66" s="61">
        <v>0</v>
      </c>
      <c r="F66" s="238"/>
      <c r="G66" s="26"/>
      <c r="H66" s="26"/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  <c r="AF66" s="26"/>
      <c r="AG66" s="26"/>
      <c r="AH66" s="26"/>
      <c r="AI66" s="26"/>
      <c r="AJ66" s="26"/>
      <c r="AK66" s="26"/>
      <c r="AL66" s="26"/>
      <c r="AM66" s="26"/>
      <c r="AN66" s="26"/>
      <c r="AO66" s="26"/>
      <c r="AP66" s="26"/>
      <c r="AQ66" s="26"/>
      <c r="AR66" s="26"/>
      <c r="AS66" s="26"/>
      <c r="AT66" s="26"/>
      <c r="AU66" s="26"/>
      <c r="AV66" s="26"/>
      <c r="AW66" s="26"/>
      <c r="AX66" s="26"/>
      <c r="AY66" s="26"/>
      <c r="AZ66" s="26"/>
      <c r="BA66" s="26"/>
      <c r="BB66" s="26"/>
      <c r="BC66" s="26"/>
      <c r="BD66" s="26"/>
      <c r="BE66" s="26"/>
      <c r="BF66" s="26"/>
      <c r="BG66" s="26"/>
      <c r="BH66" s="26"/>
      <c r="BI66" s="26"/>
      <c r="BJ66" s="26"/>
      <c r="BK66" s="26"/>
      <c r="BL66" s="26"/>
      <c r="BM66" s="26"/>
      <c r="BN66" s="26"/>
      <c r="BO66" s="26"/>
      <c r="BP66" s="26"/>
      <c r="BQ66" s="26"/>
      <c r="BR66" s="26"/>
      <c r="BS66" s="26"/>
      <c r="BT66" s="26"/>
      <c r="BU66" s="26"/>
      <c r="BV66" s="26"/>
      <c r="BW66" s="26"/>
      <c r="BX66" s="26"/>
      <c r="BY66" s="26"/>
      <c r="BZ66" s="26"/>
      <c r="CA66" s="26"/>
      <c r="CB66" s="26"/>
      <c r="CC66" s="26"/>
      <c r="CD66" s="26"/>
      <c r="CE66" s="26"/>
      <c r="CF66" s="26"/>
      <c r="CG66" s="26"/>
      <c r="CH66" s="26"/>
      <c r="CI66" s="26"/>
      <c r="CJ66" s="26"/>
      <c r="CK66" s="26"/>
      <c r="CL66" s="26"/>
      <c r="CM66" s="26"/>
      <c r="CN66" s="26"/>
      <c r="CO66" s="26"/>
      <c r="CP66" s="26"/>
      <c r="CQ66" s="26"/>
      <c r="CR66" s="26"/>
      <c r="CS66" s="26"/>
      <c r="CT66" s="26"/>
      <c r="CU66" s="26"/>
      <c r="CV66" s="26"/>
      <c r="CW66" s="26"/>
      <c r="CX66" s="26"/>
      <c r="CY66" s="26"/>
      <c r="CZ66" s="26"/>
      <c r="DA66" s="26"/>
      <c r="DB66" s="26"/>
      <c r="DC66" s="26"/>
      <c r="DD66" s="26"/>
      <c r="DE66" s="26"/>
      <c r="DF66" s="26"/>
      <c r="DG66" s="26"/>
      <c r="DH66" s="26"/>
      <c r="DI66" s="26"/>
      <c r="DJ66" s="26"/>
      <c r="DK66" s="26"/>
      <c r="DL66" s="26"/>
      <c r="DM66" s="26"/>
      <c r="DN66" s="26"/>
      <c r="DO66" s="26"/>
      <c r="DP66" s="26"/>
      <c r="DQ66" s="26"/>
      <c r="DR66" s="26"/>
      <c r="DS66" s="26"/>
      <c r="DT66" s="26"/>
      <c r="DU66" s="26"/>
      <c r="DV66" s="26"/>
      <c r="DW66" s="26"/>
      <c r="DX66" s="26"/>
      <c r="DY66" s="26"/>
      <c r="DZ66" s="26"/>
      <c r="EA66" s="26"/>
      <c r="EB66" s="26"/>
      <c r="EC66" s="26"/>
      <c r="ED66" s="26"/>
      <c r="EE66" s="26"/>
      <c r="EF66" s="26"/>
      <c r="EG66" s="26"/>
      <c r="EH66" s="26"/>
      <c r="EI66" s="26"/>
      <c r="EJ66" s="26"/>
      <c r="EK66" s="26"/>
      <c r="EL66" s="26"/>
      <c r="EM66" s="26"/>
      <c r="EN66" s="26"/>
      <c r="EO66" s="26"/>
      <c r="EP66" s="26"/>
      <c r="EQ66" s="26"/>
      <c r="ER66" s="26"/>
      <c r="ES66" s="26"/>
      <c r="ET66" s="26"/>
      <c r="EU66" s="26"/>
      <c r="EV66" s="26"/>
      <c r="EW66" s="26"/>
      <c r="EX66" s="26"/>
      <c r="EY66" s="26"/>
      <c r="EZ66" s="26"/>
      <c r="FA66" s="26"/>
      <c r="FB66" s="26"/>
      <c r="FC66" s="26"/>
      <c r="FD66" s="26"/>
      <c r="FE66" s="26"/>
      <c r="FF66" s="26"/>
      <c r="FG66" s="26"/>
      <c r="FH66" s="26"/>
      <c r="FI66" s="26"/>
      <c r="FJ66" s="26"/>
      <c r="FK66" s="26"/>
      <c r="FL66" s="26"/>
      <c r="FM66" s="26"/>
      <c r="FN66" s="26"/>
      <c r="FO66" s="26"/>
      <c r="FP66" s="26"/>
      <c r="FQ66" s="26"/>
      <c r="FR66" s="26"/>
      <c r="FS66" s="26"/>
      <c r="FT66" s="26"/>
      <c r="FU66" s="26"/>
      <c r="FV66" s="26"/>
      <c r="FW66" s="26"/>
      <c r="FX66" s="26"/>
      <c r="FY66" s="26"/>
      <c r="FZ66" s="26"/>
      <c r="GA66" s="26"/>
      <c r="GB66" s="26"/>
      <c r="GC66" s="26"/>
      <c r="GD66" s="26"/>
      <c r="GE66" s="26"/>
      <c r="GF66" s="26"/>
      <c r="GG66" s="26"/>
      <c r="GH66" s="26"/>
      <c r="GI66" s="26"/>
      <c r="GJ66" s="26"/>
      <c r="GK66" s="26"/>
      <c r="GL66" s="26"/>
      <c r="GM66" s="26"/>
      <c r="GN66" s="26"/>
      <c r="GO66" s="26"/>
    </row>
    <row r="67" spans="1:197" ht="16.5" customHeight="1">
      <c r="A67" s="174" t="s">
        <v>280</v>
      </c>
      <c r="B67" s="74">
        <v>3</v>
      </c>
      <c r="C67" s="162">
        <v>0</v>
      </c>
      <c r="D67" s="146">
        <v>152</v>
      </c>
      <c r="E67" s="61">
        <v>0</v>
      </c>
      <c r="F67" s="238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26"/>
      <c r="AE67" s="26"/>
      <c r="AF67" s="26"/>
      <c r="AG67" s="26"/>
      <c r="AH67" s="26"/>
      <c r="AI67" s="26"/>
      <c r="AJ67" s="26"/>
      <c r="AK67" s="26"/>
      <c r="AL67" s="26"/>
      <c r="AM67" s="26"/>
      <c r="AN67" s="26"/>
      <c r="AO67" s="26"/>
      <c r="AP67" s="26"/>
      <c r="AQ67" s="26"/>
      <c r="AR67" s="26"/>
      <c r="AS67" s="26"/>
      <c r="AT67" s="26"/>
      <c r="AU67" s="26"/>
      <c r="AV67" s="26"/>
      <c r="AW67" s="26"/>
      <c r="AX67" s="26"/>
      <c r="AY67" s="26"/>
      <c r="AZ67" s="26"/>
      <c r="BA67" s="26"/>
      <c r="BB67" s="26"/>
      <c r="BC67" s="26"/>
      <c r="BD67" s="26"/>
      <c r="BE67" s="26"/>
      <c r="BF67" s="26"/>
      <c r="BG67" s="26"/>
      <c r="BH67" s="26"/>
      <c r="BI67" s="26"/>
      <c r="BJ67" s="26"/>
      <c r="BK67" s="26"/>
      <c r="BL67" s="26"/>
      <c r="BM67" s="26"/>
      <c r="BN67" s="26"/>
      <c r="BO67" s="26"/>
      <c r="BP67" s="26"/>
      <c r="BQ67" s="26"/>
      <c r="BR67" s="26"/>
      <c r="BS67" s="26"/>
      <c r="BT67" s="26"/>
      <c r="BU67" s="26"/>
      <c r="BV67" s="26"/>
      <c r="BW67" s="26"/>
      <c r="BX67" s="26"/>
      <c r="BY67" s="26"/>
      <c r="BZ67" s="26"/>
      <c r="CA67" s="26"/>
      <c r="CB67" s="26"/>
      <c r="CC67" s="26"/>
      <c r="CD67" s="26"/>
      <c r="CE67" s="26"/>
      <c r="CF67" s="26"/>
      <c r="CG67" s="26"/>
      <c r="CH67" s="26"/>
      <c r="CI67" s="26"/>
      <c r="CJ67" s="26"/>
      <c r="CK67" s="26"/>
      <c r="CL67" s="26"/>
      <c r="CM67" s="26"/>
      <c r="CN67" s="26"/>
      <c r="CO67" s="26"/>
      <c r="CP67" s="26"/>
      <c r="CQ67" s="26"/>
      <c r="CR67" s="26"/>
      <c r="CS67" s="26"/>
      <c r="CT67" s="26"/>
      <c r="CU67" s="26"/>
      <c r="CV67" s="26"/>
      <c r="CW67" s="26"/>
      <c r="CX67" s="26"/>
      <c r="CY67" s="26"/>
      <c r="CZ67" s="26"/>
      <c r="DA67" s="26"/>
      <c r="DB67" s="26"/>
      <c r="DC67" s="26"/>
      <c r="DD67" s="26"/>
      <c r="DE67" s="26"/>
      <c r="DF67" s="26"/>
      <c r="DG67" s="26"/>
      <c r="DH67" s="26"/>
      <c r="DI67" s="26"/>
      <c r="DJ67" s="26"/>
      <c r="DK67" s="26"/>
      <c r="DL67" s="26"/>
      <c r="DM67" s="26"/>
      <c r="DN67" s="26"/>
      <c r="DO67" s="26"/>
      <c r="DP67" s="26"/>
      <c r="DQ67" s="26"/>
      <c r="DR67" s="26"/>
      <c r="DS67" s="26"/>
      <c r="DT67" s="26"/>
      <c r="DU67" s="26"/>
      <c r="DV67" s="26"/>
      <c r="DW67" s="26"/>
      <c r="DX67" s="26"/>
      <c r="DY67" s="26"/>
      <c r="DZ67" s="26"/>
      <c r="EA67" s="26"/>
      <c r="EB67" s="26"/>
      <c r="EC67" s="26"/>
      <c r="ED67" s="26"/>
      <c r="EE67" s="26"/>
      <c r="EF67" s="26"/>
      <c r="EG67" s="26"/>
      <c r="EH67" s="26"/>
      <c r="EI67" s="26"/>
      <c r="EJ67" s="26"/>
      <c r="EK67" s="26"/>
      <c r="EL67" s="26"/>
      <c r="EM67" s="26"/>
      <c r="EN67" s="26"/>
      <c r="EO67" s="26"/>
      <c r="EP67" s="26"/>
      <c r="EQ67" s="26"/>
      <c r="ER67" s="26"/>
      <c r="ES67" s="26"/>
      <c r="ET67" s="26"/>
      <c r="EU67" s="26"/>
      <c r="EV67" s="26"/>
      <c r="EW67" s="26"/>
      <c r="EX67" s="26"/>
      <c r="EY67" s="26"/>
      <c r="EZ67" s="26"/>
      <c r="FA67" s="26"/>
      <c r="FB67" s="26"/>
      <c r="FC67" s="26"/>
      <c r="FD67" s="26"/>
      <c r="FE67" s="26"/>
      <c r="FF67" s="26"/>
      <c r="FG67" s="26"/>
      <c r="FH67" s="26"/>
      <c r="FI67" s="26"/>
      <c r="FJ67" s="26"/>
      <c r="FK67" s="26"/>
      <c r="FL67" s="26"/>
      <c r="FM67" s="26"/>
      <c r="FN67" s="26"/>
      <c r="FO67" s="26"/>
      <c r="FP67" s="26"/>
      <c r="FQ67" s="26"/>
      <c r="FR67" s="26"/>
      <c r="FS67" s="26"/>
      <c r="FT67" s="26"/>
      <c r="FU67" s="26"/>
      <c r="FV67" s="26"/>
      <c r="FW67" s="26"/>
      <c r="FX67" s="26"/>
      <c r="FY67" s="26"/>
      <c r="FZ67" s="26"/>
      <c r="GA67" s="26"/>
      <c r="GB67" s="26"/>
      <c r="GC67" s="26"/>
      <c r="GD67" s="26"/>
      <c r="GE67" s="26"/>
      <c r="GF67" s="26"/>
      <c r="GG67" s="26"/>
      <c r="GH67" s="26"/>
      <c r="GI67" s="26"/>
      <c r="GJ67" s="26"/>
      <c r="GK67" s="26"/>
      <c r="GL67" s="26"/>
      <c r="GM67" s="26"/>
      <c r="GN67" s="26"/>
      <c r="GO67" s="26"/>
    </row>
    <row r="68" spans="1:197" ht="16.5" customHeight="1">
      <c r="A68" s="174" t="s">
        <v>279</v>
      </c>
      <c r="B68" s="74">
        <v>4</v>
      </c>
      <c r="C68" s="162">
        <v>0</v>
      </c>
      <c r="D68" s="146">
        <v>411</v>
      </c>
      <c r="E68" s="61">
        <v>0</v>
      </c>
      <c r="F68" s="238"/>
      <c r="G68" s="26"/>
      <c r="H68" s="26"/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  <c r="AF68" s="26"/>
      <c r="AG68" s="26"/>
      <c r="AH68" s="26"/>
      <c r="AI68" s="26"/>
      <c r="AJ68" s="26"/>
      <c r="AK68" s="26"/>
      <c r="AL68" s="26"/>
      <c r="AM68" s="26"/>
      <c r="AN68" s="26"/>
      <c r="AO68" s="26"/>
      <c r="AP68" s="26"/>
      <c r="AQ68" s="26"/>
      <c r="AR68" s="26"/>
      <c r="AS68" s="26"/>
      <c r="AT68" s="26"/>
      <c r="AU68" s="26"/>
      <c r="AV68" s="26"/>
      <c r="AW68" s="26"/>
      <c r="AX68" s="26"/>
      <c r="AY68" s="26"/>
      <c r="AZ68" s="26"/>
      <c r="BA68" s="26"/>
      <c r="BB68" s="26"/>
      <c r="BC68" s="26"/>
      <c r="BD68" s="26"/>
      <c r="BE68" s="26"/>
      <c r="BF68" s="26"/>
      <c r="BG68" s="26"/>
      <c r="BH68" s="26"/>
      <c r="BI68" s="26"/>
      <c r="BJ68" s="26"/>
      <c r="BK68" s="26"/>
      <c r="BL68" s="26"/>
      <c r="BM68" s="26"/>
      <c r="BN68" s="26"/>
      <c r="BO68" s="26"/>
      <c r="BP68" s="26"/>
      <c r="BQ68" s="26"/>
      <c r="BR68" s="26"/>
      <c r="BS68" s="26"/>
      <c r="BT68" s="26"/>
      <c r="BU68" s="26"/>
      <c r="BV68" s="26"/>
      <c r="BW68" s="26"/>
      <c r="BX68" s="26"/>
      <c r="BY68" s="26"/>
      <c r="BZ68" s="26"/>
      <c r="CA68" s="26"/>
      <c r="CB68" s="26"/>
      <c r="CC68" s="26"/>
      <c r="CD68" s="26"/>
      <c r="CE68" s="26"/>
      <c r="CF68" s="26"/>
      <c r="CG68" s="26"/>
      <c r="CH68" s="26"/>
      <c r="CI68" s="26"/>
      <c r="CJ68" s="26"/>
      <c r="CK68" s="26"/>
      <c r="CL68" s="26"/>
      <c r="CM68" s="26"/>
      <c r="CN68" s="26"/>
      <c r="CO68" s="26"/>
      <c r="CP68" s="26"/>
      <c r="CQ68" s="26"/>
      <c r="CR68" s="26"/>
      <c r="CS68" s="26"/>
      <c r="CT68" s="26"/>
      <c r="CU68" s="26"/>
      <c r="CV68" s="26"/>
      <c r="CW68" s="26"/>
      <c r="CX68" s="26"/>
      <c r="CY68" s="26"/>
      <c r="CZ68" s="26"/>
      <c r="DA68" s="26"/>
      <c r="DB68" s="26"/>
      <c r="DC68" s="26"/>
      <c r="DD68" s="26"/>
      <c r="DE68" s="26"/>
      <c r="DF68" s="26"/>
      <c r="DG68" s="26"/>
      <c r="DH68" s="26"/>
      <c r="DI68" s="26"/>
      <c r="DJ68" s="26"/>
      <c r="DK68" s="26"/>
      <c r="DL68" s="26"/>
      <c r="DM68" s="26"/>
      <c r="DN68" s="26"/>
      <c r="DO68" s="26"/>
      <c r="DP68" s="26"/>
      <c r="DQ68" s="26"/>
      <c r="DR68" s="26"/>
      <c r="DS68" s="26"/>
      <c r="DT68" s="26"/>
      <c r="DU68" s="26"/>
      <c r="DV68" s="26"/>
      <c r="DW68" s="26"/>
      <c r="DX68" s="26"/>
      <c r="DY68" s="26"/>
      <c r="DZ68" s="26"/>
      <c r="EA68" s="26"/>
      <c r="EB68" s="26"/>
      <c r="EC68" s="26"/>
      <c r="ED68" s="26"/>
      <c r="EE68" s="26"/>
      <c r="EF68" s="26"/>
      <c r="EG68" s="26"/>
      <c r="EH68" s="26"/>
      <c r="EI68" s="26"/>
      <c r="EJ68" s="26"/>
      <c r="EK68" s="26"/>
      <c r="EL68" s="26"/>
      <c r="EM68" s="26"/>
      <c r="EN68" s="26"/>
      <c r="EO68" s="26"/>
      <c r="EP68" s="26"/>
      <c r="EQ68" s="26"/>
      <c r="ER68" s="26"/>
      <c r="ES68" s="26"/>
      <c r="ET68" s="26"/>
      <c r="EU68" s="26"/>
      <c r="EV68" s="26"/>
      <c r="EW68" s="26"/>
      <c r="EX68" s="26"/>
      <c r="EY68" s="26"/>
      <c r="EZ68" s="26"/>
      <c r="FA68" s="26"/>
      <c r="FB68" s="26"/>
      <c r="FC68" s="26"/>
      <c r="FD68" s="26"/>
      <c r="FE68" s="26"/>
      <c r="FF68" s="26"/>
      <c r="FG68" s="26"/>
      <c r="FH68" s="26"/>
      <c r="FI68" s="26"/>
      <c r="FJ68" s="26"/>
      <c r="FK68" s="26"/>
      <c r="FL68" s="26"/>
      <c r="FM68" s="26"/>
      <c r="FN68" s="26"/>
      <c r="FO68" s="26"/>
      <c r="FP68" s="26"/>
      <c r="FQ68" s="26"/>
      <c r="FR68" s="26"/>
      <c r="FS68" s="26"/>
      <c r="FT68" s="26"/>
      <c r="FU68" s="26"/>
      <c r="FV68" s="26"/>
      <c r="FW68" s="26"/>
      <c r="FX68" s="26"/>
      <c r="FY68" s="26"/>
      <c r="FZ68" s="26"/>
      <c r="GA68" s="26"/>
      <c r="GB68" s="26"/>
      <c r="GC68" s="26"/>
      <c r="GD68" s="26"/>
      <c r="GE68" s="26"/>
      <c r="GF68" s="26"/>
      <c r="GG68" s="26"/>
      <c r="GH68" s="26"/>
      <c r="GI68" s="26"/>
      <c r="GJ68" s="26"/>
      <c r="GK68" s="26"/>
      <c r="GL68" s="26"/>
      <c r="GM68" s="26"/>
      <c r="GN68" s="26"/>
      <c r="GO68" s="26"/>
    </row>
    <row r="69" spans="1:197" ht="16.5" customHeight="1" thickBot="1">
      <c r="A69" s="236" t="s">
        <v>278</v>
      </c>
      <c r="B69" s="74">
        <v>1</v>
      </c>
      <c r="C69" s="162">
        <v>0</v>
      </c>
      <c r="D69" s="146">
        <v>19</v>
      </c>
      <c r="E69" s="61">
        <v>0</v>
      </c>
      <c r="F69" s="238"/>
      <c r="G69" s="26"/>
      <c r="H69" s="26"/>
      <c r="I69" s="26"/>
      <c r="J69" s="26"/>
      <c r="K69" s="26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6"/>
      <c r="AF69" s="26"/>
      <c r="AG69" s="26"/>
      <c r="AH69" s="26"/>
      <c r="AI69" s="26"/>
      <c r="AJ69" s="26"/>
      <c r="AK69" s="26"/>
      <c r="AL69" s="26"/>
      <c r="AM69" s="26"/>
      <c r="AN69" s="26"/>
      <c r="AO69" s="26"/>
      <c r="AP69" s="26"/>
      <c r="AQ69" s="26"/>
      <c r="AR69" s="26"/>
      <c r="AS69" s="26"/>
      <c r="AT69" s="26"/>
      <c r="AU69" s="26"/>
      <c r="AV69" s="26"/>
      <c r="AW69" s="26"/>
      <c r="AX69" s="26"/>
      <c r="AY69" s="26"/>
      <c r="AZ69" s="26"/>
      <c r="BA69" s="26"/>
      <c r="BB69" s="26"/>
      <c r="BC69" s="26"/>
      <c r="BD69" s="26"/>
      <c r="BE69" s="26"/>
      <c r="BF69" s="26"/>
      <c r="BG69" s="26"/>
      <c r="BH69" s="26"/>
      <c r="BI69" s="26"/>
      <c r="BJ69" s="26"/>
      <c r="BK69" s="26"/>
      <c r="BL69" s="26"/>
      <c r="BM69" s="26"/>
      <c r="BN69" s="26"/>
      <c r="BO69" s="26"/>
      <c r="BP69" s="26"/>
      <c r="BQ69" s="26"/>
      <c r="BR69" s="26"/>
      <c r="BS69" s="26"/>
      <c r="BT69" s="26"/>
      <c r="BU69" s="26"/>
      <c r="BV69" s="26"/>
      <c r="BW69" s="26"/>
      <c r="BX69" s="26"/>
      <c r="BY69" s="26"/>
      <c r="BZ69" s="26"/>
      <c r="CA69" s="26"/>
      <c r="CB69" s="26"/>
      <c r="CC69" s="26"/>
      <c r="CD69" s="26"/>
      <c r="CE69" s="26"/>
      <c r="CF69" s="26"/>
      <c r="CG69" s="26"/>
      <c r="CH69" s="26"/>
      <c r="CI69" s="26"/>
      <c r="CJ69" s="26"/>
      <c r="CK69" s="26"/>
      <c r="CL69" s="26"/>
      <c r="CM69" s="26"/>
      <c r="CN69" s="26"/>
      <c r="CO69" s="26"/>
      <c r="CP69" s="26"/>
      <c r="CQ69" s="26"/>
      <c r="CR69" s="26"/>
      <c r="CS69" s="26"/>
      <c r="CT69" s="26"/>
      <c r="CU69" s="26"/>
      <c r="CV69" s="26"/>
      <c r="CW69" s="26"/>
      <c r="CX69" s="26"/>
      <c r="CY69" s="26"/>
      <c r="CZ69" s="26"/>
      <c r="DA69" s="26"/>
      <c r="DB69" s="26"/>
      <c r="DC69" s="26"/>
      <c r="DD69" s="26"/>
      <c r="DE69" s="26"/>
      <c r="DF69" s="26"/>
      <c r="DG69" s="26"/>
      <c r="DH69" s="26"/>
      <c r="DI69" s="26"/>
      <c r="DJ69" s="26"/>
      <c r="DK69" s="26"/>
      <c r="DL69" s="26"/>
      <c r="DM69" s="26"/>
      <c r="DN69" s="26"/>
      <c r="DO69" s="26"/>
      <c r="DP69" s="26"/>
      <c r="DQ69" s="26"/>
      <c r="DR69" s="26"/>
      <c r="DS69" s="26"/>
      <c r="DT69" s="26"/>
      <c r="DU69" s="26"/>
      <c r="DV69" s="26"/>
      <c r="DW69" s="26"/>
      <c r="DX69" s="26"/>
      <c r="DY69" s="26"/>
      <c r="DZ69" s="26"/>
      <c r="EA69" s="26"/>
      <c r="EB69" s="26"/>
      <c r="EC69" s="26"/>
      <c r="ED69" s="26"/>
      <c r="EE69" s="26"/>
      <c r="EF69" s="26"/>
      <c r="EG69" s="26"/>
      <c r="EH69" s="26"/>
      <c r="EI69" s="26"/>
      <c r="EJ69" s="26"/>
      <c r="EK69" s="26"/>
      <c r="EL69" s="26"/>
      <c r="EM69" s="26"/>
      <c r="EN69" s="26"/>
      <c r="EO69" s="26"/>
      <c r="EP69" s="26"/>
      <c r="EQ69" s="26"/>
      <c r="ER69" s="26"/>
      <c r="ES69" s="26"/>
      <c r="ET69" s="26"/>
      <c r="EU69" s="26"/>
      <c r="EV69" s="26"/>
      <c r="EW69" s="26"/>
      <c r="EX69" s="26"/>
      <c r="EY69" s="26"/>
      <c r="EZ69" s="26"/>
      <c r="FA69" s="26"/>
      <c r="FB69" s="26"/>
      <c r="FC69" s="26"/>
      <c r="FD69" s="26"/>
      <c r="FE69" s="26"/>
      <c r="FF69" s="26"/>
      <c r="FG69" s="26"/>
      <c r="FH69" s="26"/>
      <c r="FI69" s="26"/>
      <c r="FJ69" s="26"/>
      <c r="FK69" s="26"/>
      <c r="FL69" s="26"/>
      <c r="FM69" s="26"/>
      <c r="FN69" s="26"/>
      <c r="FO69" s="26"/>
      <c r="FP69" s="26"/>
      <c r="FQ69" s="26"/>
      <c r="FR69" s="26"/>
      <c r="FS69" s="26"/>
      <c r="FT69" s="26"/>
      <c r="FU69" s="26"/>
      <c r="FV69" s="26"/>
      <c r="FW69" s="26"/>
      <c r="FX69" s="26"/>
      <c r="FY69" s="26"/>
      <c r="FZ69" s="26"/>
      <c r="GA69" s="26"/>
      <c r="GB69" s="26"/>
      <c r="GC69" s="26"/>
      <c r="GD69" s="26"/>
      <c r="GE69" s="26"/>
      <c r="GF69" s="26"/>
      <c r="GG69" s="26"/>
      <c r="GH69" s="26"/>
      <c r="GI69" s="26"/>
      <c r="GJ69" s="26"/>
      <c r="GK69" s="26"/>
      <c r="GL69" s="26"/>
      <c r="GM69" s="26"/>
      <c r="GN69" s="26"/>
      <c r="GO69" s="26"/>
    </row>
    <row r="70" spans="1:197" ht="16.5" customHeight="1" thickBot="1">
      <c r="A70" s="328" t="s">
        <v>378</v>
      </c>
      <c r="B70" s="329">
        <f>SUM(B71:B82)</f>
        <v>35</v>
      </c>
      <c r="C70" s="330">
        <f>SUM(C71:C82)</f>
        <v>2</v>
      </c>
      <c r="D70" s="331">
        <f>SUM(D71:D82)</f>
        <v>4960</v>
      </c>
      <c r="E70" s="332">
        <f>SUM(E71:E82)</f>
        <v>109</v>
      </c>
      <c r="F70" s="332"/>
      <c r="G70" s="26"/>
      <c r="H70" s="26"/>
      <c r="I70" s="26"/>
      <c r="J70" s="26"/>
      <c r="K70" s="26"/>
      <c r="L70" s="26"/>
      <c r="M70" s="26"/>
      <c r="N70" s="26"/>
      <c r="O70" s="26"/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6"/>
      <c r="AE70" s="26"/>
      <c r="AF70" s="26"/>
      <c r="AG70" s="26"/>
      <c r="AH70" s="26"/>
      <c r="AI70" s="26"/>
      <c r="AJ70" s="26"/>
      <c r="AK70" s="26"/>
      <c r="AL70" s="26"/>
      <c r="AM70" s="26"/>
      <c r="AN70" s="26"/>
      <c r="AO70" s="26"/>
      <c r="AP70" s="26"/>
      <c r="AQ70" s="26"/>
      <c r="AR70" s="26"/>
      <c r="AS70" s="26"/>
      <c r="AT70" s="26"/>
      <c r="AU70" s="26"/>
      <c r="AV70" s="26"/>
      <c r="AW70" s="26"/>
      <c r="AX70" s="26"/>
      <c r="AY70" s="26"/>
      <c r="AZ70" s="26"/>
      <c r="BA70" s="26"/>
      <c r="BB70" s="26"/>
      <c r="BC70" s="26"/>
      <c r="BD70" s="26"/>
      <c r="BE70" s="26"/>
      <c r="BF70" s="26"/>
      <c r="BG70" s="26"/>
      <c r="BH70" s="26"/>
      <c r="BI70" s="26"/>
      <c r="BJ70" s="26"/>
      <c r="BK70" s="26"/>
      <c r="BL70" s="26"/>
      <c r="BM70" s="26"/>
      <c r="BN70" s="26"/>
      <c r="BO70" s="26"/>
      <c r="BP70" s="26"/>
      <c r="BQ70" s="26"/>
      <c r="BR70" s="26"/>
      <c r="BS70" s="26"/>
      <c r="BT70" s="26"/>
      <c r="BU70" s="26"/>
      <c r="BV70" s="26"/>
      <c r="BW70" s="26"/>
      <c r="BX70" s="26"/>
      <c r="BY70" s="26"/>
      <c r="BZ70" s="26"/>
      <c r="CA70" s="26"/>
      <c r="CB70" s="26"/>
      <c r="CC70" s="26"/>
      <c r="CD70" s="26"/>
      <c r="CE70" s="26"/>
      <c r="CF70" s="26"/>
      <c r="CG70" s="26"/>
      <c r="CH70" s="26"/>
      <c r="CI70" s="26"/>
      <c r="CJ70" s="26"/>
      <c r="CK70" s="26"/>
      <c r="CL70" s="26"/>
      <c r="CM70" s="26"/>
      <c r="CN70" s="26"/>
      <c r="CO70" s="26"/>
      <c r="CP70" s="26"/>
      <c r="CQ70" s="26"/>
      <c r="CR70" s="26"/>
      <c r="CS70" s="26"/>
      <c r="CT70" s="26"/>
      <c r="CU70" s="26"/>
      <c r="CV70" s="26"/>
      <c r="CW70" s="26"/>
      <c r="CX70" s="26"/>
      <c r="CY70" s="26"/>
      <c r="CZ70" s="26"/>
      <c r="DA70" s="26"/>
      <c r="DB70" s="26"/>
      <c r="DC70" s="26"/>
      <c r="DD70" s="26"/>
      <c r="DE70" s="26"/>
      <c r="DF70" s="26"/>
      <c r="DG70" s="26"/>
      <c r="DH70" s="26"/>
      <c r="DI70" s="26"/>
      <c r="DJ70" s="26"/>
      <c r="DK70" s="26"/>
      <c r="DL70" s="26"/>
      <c r="DM70" s="26"/>
      <c r="DN70" s="26"/>
      <c r="DO70" s="26"/>
      <c r="DP70" s="26"/>
      <c r="DQ70" s="26"/>
      <c r="DR70" s="26"/>
      <c r="DS70" s="26"/>
      <c r="DT70" s="26"/>
      <c r="DU70" s="26"/>
      <c r="DV70" s="26"/>
      <c r="DW70" s="26"/>
      <c r="DX70" s="26"/>
      <c r="DY70" s="26"/>
      <c r="DZ70" s="26"/>
      <c r="EA70" s="26"/>
      <c r="EB70" s="26"/>
      <c r="EC70" s="26"/>
      <c r="ED70" s="26"/>
      <c r="EE70" s="26"/>
      <c r="EF70" s="26"/>
      <c r="EG70" s="26"/>
      <c r="EH70" s="26"/>
      <c r="EI70" s="26"/>
      <c r="EJ70" s="26"/>
      <c r="EK70" s="26"/>
      <c r="EL70" s="26"/>
      <c r="EM70" s="26"/>
      <c r="EN70" s="26"/>
      <c r="EO70" s="26"/>
      <c r="EP70" s="26"/>
      <c r="EQ70" s="26"/>
      <c r="ER70" s="26"/>
      <c r="ES70" s="26"/>
      <c r="ET70" s="26"/>
      <c r="EU70" s="26"/>
      <c r="EV70" s="26"/>
      <c r="EW70" s="26"/>
      <c r="EX70" s="26"/>
      <c r="EY70" s="26"/>
      <c r="EZ70" s="26"/>
      <c r="FA70" s="26"/>
      <c r="FB70" s="26"/>
      <c r="FC70" s="26"/>
      <c r="FD70" s="26"/>
      <c r="FE70" s="26"/>
      <c r="FF70" s="26"/>
      <c r="FG70" s="26"/>
      <c r="FH70" s="26"/>
      <c r="FI70" s="26"/>
      <c r="FJ70" s="26"/>
      <c r="FK70" s="26"/>
      <c r="FL70" s="26"/>
      <c r="FM70" s="26"/>
      <c r="FN70" s="26"/>
      <c r="FO70" s="26"/>
      <c r="FP70" s="26"/>
      <c r="FQ70" s="26"/>
      <c r="FR70" s="26"/>
      <c r="FS70" s="26"/>
      <c r="FT70" s="26"/>
      <c r="FU70" s="26"/>
      <c r="FV70" s="26"/>
      <c r="FW70" s="26"/>
      <c r="FX70" s="26"/>
      <c r="FY70" s="26"/>
      <c r="FZ70" s="26"/>
      <c r="GA70" s="26"/>
      <c r="GB70" s="26"/>
      <c r="GC70" s="26"/>
      <c r="GD70" s="26"/>
      <c r="GE70" s="26"/>
      <c r="GF70" s="26"/>
      <c r="GG70" s="26"/>
      <c r="GH70" s="26"/>
      <c r="GI70" s="26"/>
      <c r="GJ70" s="26"/>
      <c r="GK70" s="26"/>
      <c r="GL70" s="26"/>
      <c r="GM70" s="26"/>
      <c r="GN70" s="26"/>
      <c r="GO70" s="26"/>
    </row>
    <row r="71" spans="1:197" ht="16.5" customHeight="1" thickTop="1">
      <c r="A71" s="236" t="s">
        <v>268</v>
      </c>
      <c r="B71" s="182">
        <v>2</v>
      </c>
      <c r="C71" s="183">
        <v>0</v>
      </c>
      <c r="D71" s="217">
        <v>1256</v>
      </c>
      <c r="E71" s="184">
        <v>0</v>
      </c>
      <c r="F71" s="237"/>
      <c r="G71" s="26"/>
      <c r="H71" s="26"/>
      <c r="I71" s="26"/>
      <c r="J71" s="26"/>
      <c r="K71" s="26"/>
      <c r="L71" s="26"/>
      <c r="M71" s="26"/>
      <c r="N71" s="26"/>
      <c r="O71" s="26"/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  <c r="AC71" s="26"/>
      <c r="AD71" s="26"/>
      <c r="AE71" s="26"/>
      <c r="AF71" s="26"/>
      <c r="AG71" s="26"/>
      <c r="AH71" s="26"/>
      <c r="AI71" s="26"/>
      <c r="AJ71" s="26"/>
      <c r="AK71" s="26"/>
      <c r="AL71" s="26"/>
      <c r="AM71" s="26"/>
      <c r="AN71" s="26"/>
      <c r="AO71" s="26"/>
      <c r="AP71" s="26"/>
      <c r="AQ71" s="26"/>
      <c r="AR71" s="26"/>
      <c r="AS71" s="26"/>
      <c r="AT71" s="26"/>
      <c r="AU71" s="26"/>
      <c r="AV71" s="26"/>
      <c r="AW71" s="26"/>
      <c r="AX71" s="26"/>
      <c r="AY71" s="26"/>
      <c r="AZ71" s="26"/>
      <c r="BA71" s="26"/>
      <c r="BB71" s="26"/>
      <c r="BC71" s="26"/>
      <c r="BD71" s="26"/>
      <c r="BE71" s="26"/>
      <c r="BF71" s="26"/>
      <c r="BG71" s="26"/>
      <c r="BH71" s="26"/>
      <c r="BI71" s="26"/>
      <c r="BJ71" s="26"/>
      <c r="BK71" s="26"/>
      <c r="BL71" s="26"/>
      <c r="BM71" s="26"/>
      <c r="BN71" s="26"/>
      <c r="BO71" s="26"/>
      <c r="BP71" s="26"/>
      <c r="BQ71" s="26"/>
      <c r="BR71" s="26"/>
      <c r="BS71" s="26"/>
      <c r="BT71" s="26"/>
      <c r="BU71" s="26"/>
      <c r="BV71" s="26"/>
      <c r="BW71" s="26"/>
      <c r="BX71" s="26"/>
      <c r="BY71" s="26"/>
      <c r="BZ71" s="26"/>
      <c r="CA71" s="26"/>
      <c r="CB71" s="26"/>
      <c r="CC71" s="26"/>
      <c r="CD71" s="26"/>
      <c r="CE71" s="26"/>
      <c r="CF71" s="26"/>
      <c r="CG71" s="26"/>
      <c r="CH71" s="26"/>
      <c r="CI71" s="26"/>
      <c r="CJ71" s="26"/>
      <c r="CK71" s="26"/>
      <c r="CL71" s="26"/>
      <c r="CM71" s="26"/>
      <c r="CN71" s="26"/>
      <c r="CO71" s="26"/>
      <c r="CP71" s="26"/>
      <c r="CQ71" s="26"/>
      <c r="CR71" s="26"/>
      <c r="CS71" s="26"/>
      <c r="CT71" s="26"/>
      <c r="CU71" s="26"/>
      <c r="CV71" s="26"/>
      <c r="CW71" s="26"/>
      <c r="CX71" s="26"/>
      <c r="CY71" s="26"/>
      <c r="CZ71" s="26"/>
      <c r="DA71" s="26"/>
      <c r="DB71" s="26"/>
      <c r="DC71" s="26"/>
      <c r="DD71" s="26"/>
      <c r="DE71" s="26"/>
      <c r="DF71" s="26"/>
      <c r="DG71" s="26"/>
      <c r="DH71" s="26"/>
      <c r="DI71" s="26"/>
      <c r="DJ71" s="26"/>
      <c r="DK71" s="26"/>
      <c r="DL71" s="26"/>
      <c r="DM71" s="26"/>
      <c r="DN71" s="26"/>
      <c r="DO71" s="26"/>
      <c r="DP71" s="26"/>
      <c r="DQ71" s="26"/>
      <c r="DR71" s="26"/>
      <c r="DS71" s="26"/>
      <c r="DT71" s="26"/>
      <c r="DU71" s="26"/>
      <c r="DV71" s="26"/>
      <c r="DW71" s="26"/>
      <c r="DX71" s="26"/>
      <c r="DY71" s="26"/>
      <c r="DZ71" s="26"/>
      <c r="EA71" s="26"/>
      <c r="EB71" s="26"/>
      <c r="EC71" s="26"/>
      <c r="ED71" s="26"/>
      <c r="EE71" s="26"/>
      <c r="EF71" s="26"/>
      <c r="EG71" s="26"/>
      <c r="EH71" s="26"/>
      <c r="EI71" s="26"/>
      <c r="EJ71" s="26"/>
      <c r="EK71" s="26"/>
      <c r="EL71" s="26"/>
      <c r="EM71" s="26"/>
      <c r="EN71" s="26"/>
      <c r="EO71" s="26"/>
      <c r="EP71" s="26"/>
      <c r="EQ71" s="26"/>
      <c r="ER71" s="26"/>
      <c r="ES71" s="26"/>
      <c r="ET71" s="26"/>
      <c r="EU71" s="26"/>
      <c r="EV71" s="26"/>
      <c r="EW71" s="26"/>
      <c r="EX71" s="26"/>
      <c r="EY71" s="26"/>
      <c r="EZ71" s="26"/>
      <c r="FA71" s="26"/>
      <c r="FB71" s="26"/>
      <c r="FC71" s="26"/>
      <c r="FD71" s="26"/>
      <c r="FE71" s="26"/>
      <c r="FF71" s="26"/>
      <c r="FG71" s="26"/>
      <c r="FH71" s="26"/>
      <c r="FI71" s="26"/>
      <c r="FJ71" s="26"/>
      <c r="FK71" s="26"/>
      <c r="FL71" s="26"/>
      <c r="FM71" s="26"/>
      <c r="FN71" s="26"/>
      <c r="FO71" s="26"/>
      <c r="FP71" s="26"/>
      <c r="FQ71" s="26"/>
      <c r="FR71" s="26"/>
      <c r="FS71" s="26"/>
      <c r="FT71" s="26"/>
      <c r="FU71" s="26"/>
      <c r="FV71" s="26"/>
      <c r="FW71" s="26"/>
      <c r="FX71" s="26"/>
      <c r="FY71" s="26"/>
      <c r="FZ71" s="26"/>
      <c r="GA71" s="26"/>
      <c r="GB71" s="26"/>
      <c r="GC71" s="26"/>
      <c r="GD71" s="26"/>
      <c r="GE71" s="26"/>
      <c r="GF71" s="26"/>
      <c r="GG71" s="26"/>
      <c r="GH71" s="26"/>
      <c r="GI71" s="26"/>
      <c r="GJ71" s="26"/>
      <c r="GK71" s="26"/>
      <c r="GL71" s="26"/>
      <c r="GM71" s="26"/>
      <c r="GN71" s="26"/>
      <c r="GO71" s="26"/>
    </row>
    <row r="72" spans="1:197" ht="16.5" customHeight="1">
      <c r="A72" s="236" t="s">
        <v>267</v>
      </c>
      <c r="B72" s="182">
        <v>3</v>
      </c>
      <c r="C72" s="183">
        <v>0</v>
      </c>
      <c r="D72" s="217">
        <v>277</v>
      </c>
      <c r="E72" s="184">
        <v>0</v>
      </c>
      <c r="F72" s="184"/>
      <c r="G72" s="26"/>
      <c r="H72" s="26"/>
      <c r="I72" s="26"/>
      <c r="J72" s="26"/>
      <c r="K72" s="26"/>
      <c r="L72" s="26"/>
      <c r="M72" s="26"/>
      <c r="N72" s="26"/>
      <c r="O72" s="26"/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  <c r="AA72" s="26"/>
      <c r="AB72" s="26"/>
      <c r="AC72" s="26"/>
      <c r="AD72" s="26"/>
      <c r="AE72" s="26"/>
      <c r="AF72" s="26"/>
      <c r="AG72" s="26"/>
      <c r="AH72" s="26"/>
      <c r="AI72" s="26"/>
      <c r="AJ72" s="26"/>
      <c r="AK72" s="26"/>
      <c r="AL72" s="26"/>
      <c r="AM72" s="26"/>
      <c r="AN72" s="26"/>
      <c r="AO72" s="26"/>
      <c r="AP72" s="26"/>
      <c r="AQ72" s="26"/>
      <c r="AR72" s="26"/>
      <c r="AS72" s="26"/>
      <c r="AT72" s="26"/>
      <c r="AU72" s="26"/>
      <c r="AV72" s="26"/>
      <c r="AW72" s="26"/>
      <c r="AX72" s="26"/>
      <c r="AY72" s="26"/>
      <c r="AZ72" s="26"/>
      <c r="BA72" s="26"/>
      <c r="BB72" s="26"/>
      <c r="BC72" s="26"/>
      <c r="BD72" s="26"/>
      <c r="BE72" s="26"/>
      <c r="BF72" s="26"/>
      <c r="BG72" s="26"/>
      <c r="BH72" s="26"/>
      <c r="BI72" s="26"/>
      <c r="BJ72" s="26"/>
      <c r="BK72" s="26"/>
      <c r="BL72" s="26"/>
      <c r="BM72" s="26"/>
      <c r="BN72" s="26"/>
      <c r="BO72" s="26"/>
      <c r="BP72" s="26"/>
      <c r="BQ72" s="26"/>
      <c r="BR72" s="26"/>
      <c r="BS72" s="26"/>
      <c r="BT72" s="26"/>
      <c r="BU72" s="26"/>
      <c r="BV72" s="26"/>
      <c r="BW72" s="26"/>
      <c r="BX72" s="26"/>
      <c r="BY72" s="26"/>
      <c r="BZ72" s="26"/>
      <c r="CA72" s="26"/>
      <c r="CB72" s="26"/>
      <c r="CC72" s="26"/>
      <c r="CD72" s="26"/>
      <c r="CE72" s="26"/>
      <c r="CF72" s="26"/>
      <c r="CG72" s="26"/>
      <c r="CH72" s="26"/>
      <c r="CI72" s="26"/>
      <c r="CJ72" s="26"/>
      <c r="CK72" s="26"/>
      <c r="CL72" s="26"/>
      <c r="CM72" s="26"/>
      <c r="CN72" s="26"/>
      <c r="CO72" s="26"/>
      <c r="CP72" s="26"/>
      <c r="CQ72" s="26"/>
      <c r="CR72" s="26"/>
      <c r="CS72" s="26"/>
      <c r="CT72" s="26"/>
      <c r="CU72" s="26"/>
      <c r="CV72" s="26"/>
      <c r="CW72" s="26"/>
      <c r="CX72" s="26"/>
      <c r="CY72" s="26"/>
      <c r="CZ72" s="26"/>
      <c r="DA72" s="26"/>
      <c r="DB72" s="26"/>
      <c r="DC72" s="26"/>
      <c r="DD72" s="26"/>
      <c r="DE72" s="26"/>
      <c r="DF72" s="26"/>
      <c r="DG72" s="26"/>
      <c r="DH72" s="26"/>
      <c r="DI72" s="26"/>
      <c r="DJ72" s="26"/>
      <c r="DK72" s="26"/>
      <c r="DL72" s="26"/>
      <c r="DM72" s="26"/>
      <c r="DN72" s="26"/>
      <c r="DO72" s="26"/>
      <c r="DP72" s="26"/>
      <c r="DQ72" s="26"/>
      <c r="DR72" s="26"/>
      <c r="DS72" s="26"/>
      <c r="DT72" s="26"/>
      <c r="DU72" s="26"/>
      <c r="DV72" s="26"/>
      <c r="DW72" s="26"/>
      <c r="DX72" s="26"/>
      <c r="DY72" s="26"/>
      <c r="DZ72" s="26"/>
      <c r="EA72" s="26"/>
      <c r="EB72" s="26"/>
      <c r="EC72" s="26"/>
      <c r="ED72" s="26"/>
      <c r="EE72" s="26"/>
      <c r="EF72" s="26"/>
      <c r="EG72" s="26"/>
      <c r="EH72" s="26"/>
      <c r="EI72" s="26"/>
      <c r="EJ72" s="26"/>
      <c r="EK72" s="26"/>
      <c r="EL72" s="26"/>
      <c r="EM72" s="26"/>
      <c r="EN72" s="26"/>
      <c r="EO72" s="26"/>
      <c r="EP72" s="26"/>
      <c r="EQ72" s="26"/>
      <c r="ER72" s="26"/>
      <c r="ES72" s="26"/>
      <c r="ET72" s="26"/>
      <c r="EU72" s="26"/>
      <c r="EV72" s="26"/>
      <c r="EW72" s="26"/>
      <c r="EX72" s="26"/>
      <c r="EY72" s="26"/>
      <c r="EZ72" s="26"/>
      <c r="FA72" s="26"/>
      <c r="FB72" s="26"/>
      <c r="FC72" s="26"/>
      <c r="FD72" s="26"/>
      <c r="FE72" s="26"/>
      <c r="FF72" s="26"/>
      <c r="FG72" s="26"/>
      <c r="FH72" s="26"/>
      <c r="FI72" s="26"/>
      <c r="FJ72" s="26"/>
      <c r="FK72" s="26"/>
      <c r="FL72" s="26"/>
      <c r="FM72" s="26"/>
      <c r="FN72" s="26"/>
      <c r="FO72" s="26"/>
      <c r="FP72" s="26"/>
      <c r="FQ72" s="26"/>
      <c r="FR72" s="26"/>
      <c r="FS72" s="26"/>
      <c r="FT72" s="26"/>
      <c r="FU72" s="26"/>
      <c r="FV72" s="26"/>
      <c r="FW72" s="26"/>
      <c r="FX72" s="26"/>
      <c r="FY72" s="26"/>
      <c r="FZ72" s="26"/>
      <c r="GA72" s="26"/>
      <c r="GB72" s="26"/>
      <c r="GC72" s="26"/>
      <c r="GD72" s="26"/>
      <c r="GE72" s="26"/>
      <c r="GF72" s="26"/>
      <c r="GG72" s="26"/>
      <c r="GH72" s="26"/>
      <c r="GI72" s="26"/>
      <c r="GJ72" s="26"/>
      <c r="GK72" s="26"/>
      <c r="GL72" s="26"/>
      <c r="GM72" s="26"/>
      <c r="GN72" s="26"/>
      <c r="GO72" s="26"/>
    </row>
    <row r="73" spans="1:197" ht="16.5" customHeight="1">
      <c r="A73" s="236" t="s">
        <v>266</v>
      </c>
      <c r="B73" s="182">
        <v>2</v>
      </c>
      <c r="C73" s="183">
        <v>0</v>
      </c>
      <c r="D73" s="217">
        <v>216</v>
      </c>
      <c r="E73" s="184">
        <v>0</v>
      </c>
      <c r="F73" s="237"/>
      <c r="G73" s="26"/>
      <c r="H73" s="26"/>
      <c r="I73" s="26"/>
      <c r="J73" s="26"/>
      <c r="K73" s="26"/>
      <c r="L73" s="26"/>
      <c r="M73" s="26"/>
      <c r="N73" s="26"/>
      <c r="O73" s="26"/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/>
      <c r="AB73" s="26"/>
      <c r="AC73" s="26"/>
      <c r="AD73" s="26"/>
      <c r="AE73" s="26"/>
      <c r="AF73" s="26"/>
      <c r="AG73" s="26"/>
      <c r="AH73" s="26"/>
      <c r="AI73" s="26"/>
      <c r="AJ73" s="26"/>
      <c r="AK73" s="26"/>
      <c r="AL73" s="26"/>
      <c r="AM73" s="26"/>
      <c r="AN73" s="26"/>
      <c r="AO73" s="26"/>
      <c r="AP73" s="26"/>
      <c r="AQ73" s="26"/>
      <c r="AR73" s="26"/>
      <c r="AS73" s="26"/>
      <c r="AT73" s="26"/>
      <c r="AU73" s="26"/>
      <c r="AV73" s="26"/>
      <c r="AW73" s="26"/>
      <c r="AX73" s="26"/>
      <c r="AY73" s="26"/>
      <c r="AZ73" s="26"/>
      <c r="BA73" s="26"/>
      <c r="BB73" s="26"/>
      <c r="BC73" s="26"/>
      <c r="BD73" s="26"/>
      <c r="BE73" s="26"/>
      <c r="BF73" s="26"/>
      <c r="BG73" s="26"/>
      <c r="BH73" s="26"/>
      <c r="BI73" s="26"/>
      <c r="BJ73" s="26"/>
      <c r="BK73" s="26"/>
      <c r="BL73" s="26"/>
      <c r="BM73" s="26"/>
      <c r="BN73" s="26"/>
      <c r="BO73" s="26"/>
      <c r="BP73" s="26"/>
      <c r="BQ73" s="26"/>
      <c r="BR73" s="26"/>
      <c r="BS73" s="26"/>
      <c r="BT73" s="26"/>
      <c r="BU73" s="26"/>
      <c r="BV73" s="26"/>
      <c r="BW73" s="26"/>
      <c r="BX73" s="26"/>
      <c r="BY73" s="26"/>
      <c r="BZ73" s="26"/>
      <c r="CA73" s="26"/>
      <c r="CB73" s="26"/>
      <c r="CC73" s="26"/>
      <c r="CD73" s="26"/>
      <c r="CE73" s="26"/>
      <c r="CF73" s="26"/>
      <c r="CG73" s="26"/>
      <c r="CH73" s="26"/>
      <c r="CI73" s="26"/>
      <c r="CJ73" s="26"/>
      <c r="CK73" s="26"/>
      <c r="CL73" s="26"/>
      <c r="CM73" s="26"/>
      <c r="CN73" s="26"/>
      <c r="CO73" s="26"/>
      <c r="CP73" s="26"/>
      <c r="CQ73" s="26"/>
      <c r="CR73" s="26"/>
      <c r="CS73" s="26"/>
      <c r="CT73" s="26"/>
      <c r="CU73" s="26"/>
      <c r="CV73" s="26"/>
      <c r="CW73" s="26"/>
      <c r="CX73" s="26"/>
      <c r="CY73" s="26"/>
      <c r="CZ73" s="26"/>
      <c r="DA73" s="26"/>
      <c r="DB73" s="26"/>
      <c r="DC73" s="26"/>
      <c r="DD73" s="26"/>
      <c r="DE73" s="26"/>
      <c r="DF73" s="26"/>
      <c r="DG73" s="26"/>
      <c r="DH73" s="26"/>
      <c r="DI73" s="26"/>
      <c r="DJ73" s="26"/>
      <c r="DK73" s="26"/>
      <c r="DL73" s="26"/>
      <c r="DM73" s="26"/>
      <c r="DN73" s="26"/>
      <c r="DO73" s="26"/>
      <c r="DP73" s="26"/>
      <c r="DQ73" s="26"/>
      <c r="DR73" s="26"/>
      <c r="DS73" s="26"/>
      <c r="DT73" s="26"/>
      <c r="DU73" s="26"/>
      <c r="DV73" s="26"/>
      <c r="DW73" s="26"/>
      <c r="DX73" s="26"/>
      <c r="DY73" s="26"/>
      <c r="DZ73" s="26"/>
      <c r="EA73" s="26"/>
      <c r="EB73" s="26"/>
      <c r="EC73" s="26"/>
      <c r="ED73" s="26"/>
      <c r="EE73" s="26"/>
      <c r="EF73" s="26"/>
      <c r="EG73" s="26"/>
      <c r="EH73" s="26"/>
      <c r="EI73" s="26"/>
      <c r="EJ73" s="26"/>
      <c r="EK73" s="26"/>
      <c r="EL73" s="26"/>
      <c r="EM73" s="26"/>
      <c r="EN73" s="26"/>
      <c r="EO73" s="26"/>
      <c r="EP73" s="26"/>
      <c r="EQ73" s="26"/>
      <c r="ER73" s="26"/>
      <c r="ES73" s="26"/>
      <c r="ET73" s="26"/>
      <c r="EU73" s="26"/>
      <c r="EV73" s="26"/>
      <c r="EW73" s="26"/>
      <c r="EX73" s="26"/>
      <c r="EY73" s="26"/>
      <c r="EZ73" s="26"/>
      <c r="FA73" s="26"/>
      <c r="FB73" s="26"/>
      <c r="FC73" s="26"/>
      <c r="FD73" s="26"/>
      <c r="FE73" s="26"/>
      <c r="FF73" s="26"/>
      <c r="FG73" s="26"/>
      <c r="FH73" s="26"/>
      <c r="FI73" s="26"/>
      <c r="FJ73" s="26"/>
      <c r="FK73" s="26"/>
      <c r="FL73" s="26"/>
      <c r="FM73" s="26"/>
      <c r="FN73" s="26"/>
      <c r="FO73" s="26"/>
      <c r="FP73" s="26"/>
      <c r="FQ73" s="26"/>
      <c r="FR73" s="26"/>
      <c r="FS73" s="26"/>
      <c r="FT73" s="26"/>
      <c r="FU73" s="26"/>
      <c r="FV73" s="26"/>
      <c r="FW73" s="26"/>
      <c r="FX73" s="26"/>
      <c r="FY73" s="26"/>
      <c r="FZ73" s="26"/>
      <c r="GA73" s="26"/>
      <c r="GB73" s="26"/>
      <c r="GC73" s="26"/>
      <c r="GD73" s="26"/>
      <c r="GE73" s="26"/>
      <c r="GF73" s="26"/>
      <c r="GG73" s="26"/>
      <c r="GH73" s="26"/>
      <c r="GI73" s="26"/>
      <c r="GJ73" s="26"/>
      <c r="GK73" s="26"/>
      <c r="GL73" s="26"/>
      <c r="GM73" s="26"/>
      <c r="GN73" s="26"/>
      <c r="GO73" s="26"/>
    </row>
    <row r="74" spans="1:197" ht="16.5" customHeight="1">
      <c r="A74" s="174" t="s">
        <v>293</v>
      </c>
      <c r="B74" s="179">
        <v>4</v>
      </c>
      <c r="C74" s="180">
        <v>0</v>
      </c>
      <c r="D74" s="369">
        <v>718</v>
      </c>
      <c r="E74" s="181">
        <v>0</v>
      </c>
      <c r="F74" s="237"/>
      <c r="G74" s="26"/>
      <c r="H74" s="26"/>
      <c r="I74" s="26"/>
      <c r="J74" s="26"/>
      <c r="K74" s="26"/>
      <c r="L74" s="26"/>
      <c r="M74" s="26"/>
      <c r="N74" s="26"/>
      <c r="O74" s="26"/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  <c r="AC74" s="26"/>
      <c r="AD74" s="26"/>
      <c r="AE74" s="26"/>
      <c r="AF74" s="26"/>
      <c r="AG74" s="26"/>
      <c r="AH74" s="26"/>
      <c r="AI74" s="26"/>
      <c r="AJ74" s="26"/>
      <c r="AK74" s="26"/>
      <c r="AL74" s="26"/>
      <c r="AM74" s="26"/>
      <c r="AN74" s="26"/>
      <c r="AO74" s="26"/>
      <c r="AP74" s="26"/>
      <c r="AQ74" s="26"/>
      <c r="AR74" s="26"/>
      <c r="AS74" s="26"/>
      <c r="AT74" s="26"/>
      <c r="AU74" s="26"/>
      <c r="AV74" s="26"/>
      <c r="AW74" s="26"/>
      <c r="AX74" s="26"/>
      <c r="AY74" s="26"/>
      <c r="AZ74" s="26"/>
      <c r="BA74" s="26"/>
      <c r="BB74" s="26"/>
      <c r="BC74" s="26"/>
      <c r="BD74" s="26"/>
      <c r="BE74" s="26"/>
      <c r="BF74" s="26"/>
      <c r="BG74" s="26"/>
      <c r="BH74" s="26"/>
      <c r="BI74" s="26"/>
      <c r="BJ74" s="26"/>
      <c r="BK74" s="26"/>
      <c r="BL74" s="26"/>
      <c r="BM74" s="26"/>
      <c r="BN74" s="26"/>
      <c r="BO74" s="26"/>
      <c r="BP74" s="26"/>
      <c r="BQ74" s="26"/>
      <c r="BR74" s="26"/>
      <c r="BS74" s="26"/>
      <c r="BT74" s="26"/>
      <c r="BU74" s="26"/>
      <c r="BV74" s="26"/>
      <c r="BW74" s="26"/>
      <c r="BX74" s="26"/>
      <c r="BY74" s="26"/>
      <c r="BZ74" s="26"/>
      <c r="CA74" s="26"/>
      <c r="CB74" s="26"/>
      <c r="CC74" s="26"/>
      <c r="CD74" s="26"/>
      <c r="CE74" s="26"/>
      <c r="CF74" s="26"/>
      <c r="CG74" s="26"/>
      <c r="CH74" s="26"/>
      <c r="CI74" s="26"/>
      <c r="CJ74" s="26"/>
      <c r="CK74" s="26"/>
      <c r="CL74" s="26"/>
      <c r="CM74" s="26"/>
      <c r="CN74" s="26"/>
      <c r="CO74" s="26"/>
      <c r="CP74" s="26"/>
      <c r="CQ74" s="26"/>
      <c r="CR74" s="26"/>
      <c r="CS74" s="26"/>
      <c r="CT74" s="26"/>
      <c r="CU74" s="26"/>
      <c r="CV74" s="26"/>
      <c r="CW74" s="26"/>
      <c r="CX74" s="26"/>
      <c r="CY74" s="26"/>
      <c r="CZ74" s="26"/>
      <c r="DA74" s="26"/>
      <c r="DB74" s="26"/>
      <c r="DC74" s="26"/>
      <c r="DD74" s="26"/>
      <c r="DE74" s="26"/>
      <c r="DF74" s="26"/>
      <c r="DG74" s="26"/>
      <c r="DH74" s="26"/>
      <c r="DI74" s="26"/>
      <c r="DJ74" s="26"/>
      <c r="DK74" s="26"/>
      <c r="DL74" s="26"/>
      <c r="DM74" s="26"/>
      <c r="DN74" s="26"/>
      <c r="DO74" s="26"/>
      <c r="DP74" s="26"/>
      <c r="DQ74" s="26"/>
      <c r="DR74" s="26"/>
      <c r="DS74" s="26"/>
      <c r="DT74" s="26"/>
      <c r="DU74" s="26"/>
      <c r="DV74" s="26"/>
      <c r="DW74" s="26"/>
      <c r="DX74" s="26"/>
      <c r="DY74" s="26"/>
      <c r="DZ74" s="26"/>
      <c r="EA74" s="26"/>
      <c r="EB74" s="26"/>
      <c r="EC74" s="26"/>
      <c r="ED74" s="26"/>
      <c r="EE74" s="26"/>
      <c r="EF74" s="26"/>
      <c r="EG74" s="26"/>
      <c r="EH74" s="26"/>
      <c r="EI74" s="26"/>
      <c r="EJ74" s="26"/>
      <c r="EK74" s="26"/>
      <c r="EL74" s="26"/>
      <c r="EM74" s="26"/>
      <c r="EN74" s="26"/>
      <c r="EO74" s="26"/>
      <c r="EP74" s="26"/>
      <c r="EQ74" s="26"/>
      <c r="ER74" s="26"/>
      <c r="ES74" s="26"/>
      <c r="ET74" s="26"/>
      <c r="EU74" s="26"/>
      <c r="EV74" s="26"/>
      <c r="EW74" s="26"/>
      <c r="EX74" s="26"/>
      <c r="EY74" s="26"/>
      <c r="EZ74" s="26"/>
      <c r="FA74" s="26"/>
      <c r="FB74" s="26"/>
      <c r="FC74" s="26"/>
      <c r="FD74" s="26"/>
      <c r="FE74" s="26"/>
      <c r="FF74" s="26"/>
      <c r="FG74" s="26"/>
      <c r="FH74" s="26"/>
      <c r="FI74" s="26"/>
      <c r="FJ74" s="26"/>
      <c r="FK74" s="26"/>
      <c r="FL74" s="26"/>
      <c r="FM74" s="26"/>
      <c r="FN74" s="26"/>
      <c r="FO74" s="26"/>
      <c r="FP74" s="26"/>
      <c r="FQ74" s="26"/>
      <c r="FR74" s="26"/>
      <c r="FS74" s="26"/>
      <c r="FT74" s="26"/>
      <c r="FU74" s="26"/>
      <c r="FV74" s="26"/>
      <c r="FW74" s="26"/>
      <c r="FX74" s="26"/>
      <c r="FY74" s="26"/>
      <c r="FZ74" s="26"/>
      <c r="GA74" s="26"/>
      <c r="GB74" s="26"/>
      <c r="GC74" s="26"/>
      <c r="GD74" s="26"/>
      <c r="GE74" s="26"/>
      <c r="GF74" s="26"/>
      <c r="GG74" s="26"/>
      <c r="GH74" s="26"/>
      <c r="GI74" s="26"/>
      <c r="GJ74" s="26"/>
      <c r="GK74" s="26"/>
      <c r="GL74" s="26"/>
      <c r="GM74" s="26"/>
      <c r="GN74" s="26"/>
      <c r="GO74" s="26"/>
    </row>
    <row r="75" spans="1:197" ht="16.5" customHeight="1">
      <c r="A75" s="174" t="s">
        <v>168</v>
      </c>
      <c r="B75" s="179">
        <v>5</v>
      </c>
      <c r="C75" s="180">
        <v>0</v>
      </c>
      <c r="D75" s="369">
        <v>743</v>
      </c>
      <c r="E75" s="181">
        <v>0</v>
      </c>
      <c r="F75" s="237"/>
      <c r="G75" s="26"/>
      <c r="H75" s="26"/>
      <c r="I75" s="26"/>
      <c r="J75" s="26"/>
      <c r="K75" s="26"/>
      <c r="L75" s="26"/>
      <c r="M75" s="26"/>
      <c r="N75" s="26"/>
      <c r="O75" s="26"/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  <c r="AA75" s="26"/>
      <c r="AB75" s="26"/>
      <c r="AC75" s="26"/>
      <c r="AD75" s="26"/>
      <c r="AE75" s="26"/>
      <c r="AF75" s="26"/>
      <c r="AG75" s="26"/>
      <c r="AH75" s="26"/>
      <c r="AI75" s="26"/>
      <c r="AJ75" s="26"/>
      <c r="AK75" s="26"/>
      <c r="AL75" s="26"/>
      <c r="AM75" s="26"/>
      <c r="AN75" s="26"/>
      <c r="AO75" s="26"/>
      <c r="AP75" s="26"/>
      <c r="AQ75" s="26"/>
      <c r="AR75" s="26"/>
      <c r="AS75" s="26"/>
      <c r="AT75" s="26"/>
      <c r="AU75" s="26"/>
      <c r="AV75" s="26"/>
      <c r="AW75" s="26"/>
      <c r="AX75" s="26"/>
      <c r="AY75" s="26"/>
      <c r="AZ75" s="26"/>
      <c r="BA75" s="26"/>
      <c r="BB75" s="26"/>
      <c r="BC75" s="26"/>
      <c r="BD75" s="26"/>
      <c r="BE75" s="26"/>
      <c r="BF75" s="26"/>
      <c r="BG75" s="26"/>
      <c r="BH75" s="26"/>
      <c r="BI75" s="26"/>
      <c r="BJ75" s="26"/>
      <c r="BK75" s="26"/>
      <c r="BL75" s="26"/>
      <c r="BM75" s="26"/>
      <c r="BN75" s="26"/>
      <c r="BO75" s="26"/>
      <c r="BP75" s="26"/>
      <c r="BQ75" s="26"/>
      <c r="BR75" s="26"/>
      <c r="BS75" s="26"/>
      <c r="BT75" s="26"/>
      <c r="BU75" s="26"/>
      <c r="BV75" s="26"/>
      <c r="BW75" s="26"/>
      <c r="BX75" s="26"/>
      <c r="BY75" s="26"/>
      <c r="BZ75" s="26"/>
      <c r="CA75" s="26"/>
      <c r="CB75" s="26"/>
      <c r="CC75" s="26"/>
      <c r="CD75" s="26"/>
      <c r="CE75" s="26"/>
      <c r="CF75" s="26"/>
      <c r="CG75" s="26"/>
      <c r="CH75" s="26"/>
      <c r="CI75" s="26"/>
      <c r="CJ75" s="26"/>
      <c r="CK75" s="26"/>
      <c r="CL75" s="26"/>
      <c r="CM75" s="26"/>
      <c r="CN75" s="26"/>
      <c r="CO75" s="26"/>
      <c r="CP75" s="26"/>
      <c r="CQ75" s="26"/>
      <c r="CR75" s="26"/>
      <c r="CS75" s="26"/>
      <c r="CT75" s="26"/>
      <c r="CU75" s="26"/>
      <c r="CV75" s="26"/>
      <c r="CW75" s="26"/>
      <c r="CX75" s="26"/>
      <c r="CY75" s="26"/>
      <c r="CZ75" s="26"/>
      <c r="DA75" s="26"/>
      <c r="DB75" s="26"/>
      <c r="DC75" s="26"/>
      <c r="DD75" s="26"/>
      <c r="DE75" s="26"/>
      <c r="DF75" s="26"/>
      <c r="DG75" s="26"/>
      <c r="DH75" s="26"/>
      <c r="DI75" s="26"/>
      <c r="DJ75" s="26"/>
      <c r="DK75" s="26"/>
      <c r="DL75" s="26"/>
      <c r="DM75" s="26"/>
      <c r="DN75" s="26"/>
      <c r="DO75" s="26"/>
      <c r="DP75" s="26"/>
      <c r="DQ75" s="26"/>
      <c r="DR75" s="26"/>
      <c r="DS75" s="26"/>
      <c r="DT75" s="26"/>
      <c r="DU75" s="26"/>
      <c r="DV75" s="26"/>
      <c r="DW75" s="26"/>
      <c r="DX75" s="26"/>
      <c r="DY75" s="26"/>
      <c r="DZ75" s="26"/>
      <c r="EA75" s="26"/>
      <c r="EB75" s="26"/>
      <c r="EC75" s="26"/>
      <c r="ED75" s="26"/>
      <c r="EE75" s="26"/>
      <c r="EF75" s="26"/>
      <c r="EG75" s="26"/>
      <c r="EH75" s="26"/>
      <c r="EI75" s="26"/>
      <c r="EJ75" s="26"/>
      <c r="EK75" s="26"/>
      <c r="EL75" s="26"/>
      <c r="EM75" s="26"/>
      <c r="EN75" s="26"/>
      <c r="EO75" s="26"/>
      <c r="EP75" s="26"/>
      <c r="EQ75" s="26"/>
      <c r="ER75" s="26"/>
      <c r="ES75" s="26"/>
      <c r="ET75" s="26"/>
      <c r="EU75" s="26"/>
      <c r="EV75" s="26"/>
      <c r="EW75" s="26"/>
      <c r="EX75" s="26"/>
      <c r="EY75" s="26"/>
      <c r="EZ75" s="26"/>
      <c r="FA75" s="26"/>
      <c r="FB75" s="26"/>
      <c r="FC75" s="26"/>
      <c r="FD75" s="26"/>
      <c r="FE75" s="26"/>
      <c r="FF75" s="26"/>
      <c r="FG75" s="26"/>
      <c r="FH75" s="26"/>
      <c r="FI75" s="26"/>
      <c r="FJ75" s="26"/>
      <c r="FK75" s="26"/>
      <c r="FL75" s="26"/>
      <c r="FM75" s="26"/>
      <c r="FN75" s="26"/>
      <c r="FO75" s="26"/>
      <c r="FP75" s="26"/>
      <c r="FQ75" s="26"/>
      <c r="FR75" s="26"/>
      <c r="FS75" s="26"/>
      <c r="FT75" s="26"/>
      <c r="FU75" s="26"/>
      <c r="FV75" s="26"/>
      <c r="FW75" s="26"/>
      <c r="FX75" s="26"/>
      <c r="FY75" s="26"/>
      <c r="FZ75" s="26"/>
      <c r="GA75" s="26"/>
      <c r="GB75" s="26"/>
      <c r="GC75" s="26"/>
      <c r="GD75" s="26"/>
      <c r="GE75" s="26"/>
      <c r="GF75" s="26"/>
      <c r="GG75" s="26"/>
      <c r="GH75" s="26"/>
      <c r="GI75" s="26"/>
      <c r="GJ75" s="26"/>
      <c r="GK75" s="26"/>
      <c r="GL75" s="26"/>
      <c r="GM75" s="26"/>
      <c r="GN75" s="26"/>
      <c r="GO75" s="26"/>
    </row>
    <row r="76" spans="1:197" ht="16.5" customHeight="1">
      <c r="A76" s="174" t="s">
        <v>169</v>
      </c>
      <c r="B76" s="179">
        <v>3</v>
      </c>
      <c r="C76" s="180">
        <v>1</v>
      </c>
      <c r="D76" s="369">
        <v>59</v>
      </c>
      <c r="E76" s="181">
        <v>15</v>
      </c>
      <c r="F76" s="237" t="s">
        <v>387</v>
      </c>
      <c r="G76" s="26"/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2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  <c r="AF76" s="26"/>
      <c r="AG76" s="26"/>
      <c r="AH76" s="26"/>
      <c r="AI76" s="26"/>
      <c r="AJ76" s="26"/>
      <c r="AK76" s="26"/>
      <c r="AL76" s="26"/>
      <c r="AM76" s="26"/>
      <c r="AN76" s="26"/>
      <c r="AO76" s="26"/>
      <c r="AP76" s="26"/>
      <c r="AQ76" s="26"/>
      <c r="AR76" s="26"/>
      <c r="AS76" s="26"/>
      <c r="AT76" s="26"/>
      <c r="AU76" s="26"/>
      <c r="AV76" s="26"/>
      <c r="AW76" s="26"/>
      <c r="AX76" s="26"/>
      <c r="AY76" s="26"/>
      <c r="AZ76" s="26"/>
      <c r="BA76" s="26"/>
      <c r="BB76" s="26"/>
      <c r="BC76" s="26"/>
      <c r="BD76" s="26"/>
      <c r="BE76" s="26"/>
      <c r="BF76" s="26"/>
      <c r="BG76" s="26"/>
      <c r="BH76" s="26"/>
      <c r="BI76" s="26"/>
      <c r="BJ76" s="26"/>
      <c r="BK76" s="26"/>
      <c r="BL76" s="26"/>
      <c r="BM76" s="26"/>
      <c r="BN76" s="26"/>
      <c r="BO76" s="26"/>
      <c r="BP76" s="26"/>
      <c r="BQ76" s="26"/>
      <c r="BR76" s="26"/>
      <c r="BS76" s="26"/>
      <c r="BT76" s="26"/>
      <c r="BU76" s="26"/>
      <c r="BV76" s="26"/>
      <c r="BW76" s="26"/>
      <c r="BX76" s="26"/>
      <c r="BY76" s="26"/>
      <c r="BZ76" s="26"/>
      <c r="CA76" s="26"/>
      <c r="CB76" s="26"/>
      <c r="CC76" s="26"/>
      <c r="CD76" s="26"/>
      <c r="CE76" s="26"/>
      <c r="CF76" s="26"/>
      <c r="CG76" s="26"/>
      <c r="CH76" s="26"/>
      <c r="CI76" s="26"/>
      <c r="CJ76" s="26"/>
      <c r="CK76" s="26"/>
      <c r="CL76" s="26"/>
      <c r="CM76" s="26"/>
      <c r="CN76" s="26"/>
      <c r="CO76" s="26"/>
      <c r="CP76" s="26"/>
      <c r="CQ76" s="26"/>
      <c r="CR76" s="26"/>
      <c r="CS76" s="26"/>
      <c r="CT76" s="26"/>
      <c r="CU76" s="26"/>
      <c r="CV76" s="26"/>
      <c r="CW76" s="26"/>
      <c r="CX76" s="26"/>
      <c r="CY76" s="26"/>
      <c r="CZ76" s="26"/>
      <c r="DA76" s="26"/>
      <c r="DB76" s="26"/>
      <c r="DC76" s="26"/>
      <c r="DD76" s="26"/>
      <c r="DE76" s="26"/>
      <c r="DF76" s="26"/>
      <c r="DG76" s="26"/>
      <c r="DH76" s="26"/>
      <c r="DI76" s="26"/>
      <c r="DJ76" s="26"/>
      <c r="DK76" s="26"/>
      <c r="DL76" s="26"/>
      <c r="DM76" s="26"/>
      <c r="DN76" s="26"/>
      <c r="DO76" s="26"/>
      <c r="DP76" s="26"/>
      <c r="DQ76" s="26"/>
      <c r="DR76" s="26"/>
      <c r="DS76" s="26"/>
      <c r="DT76" s="26"/>
      <c r="DU76" s="26"/>
      <c r="DV76" s="26"/>
      <c r="DW76" s="26"/>
      <c r="DX76" s="26"/>
      <c r="DY76" s="26"/>
      <c r="DZ76" s="26"/>
      <c r="EA76" s="26"/>
      <c r="EB76" s="26"/>
      <c r="EC76" s="26"/>
      <c r="ED76" s="26"/>
      <c r="EE76" s="26"/>
      <c r="EF76" s="26"/>
      <c r="EG76" s="26"/>
      <c r="EH76" s="26"/>
      <c r="EI76" s="26"/>
      <c r="EJ76" s="26"/>
      <c r="EK76" s="26"/>
      <c r="EL76" s="26"/>
      <c r="EM76" s="26"/>
      <c r="EN76" s="26"/>
      <c r="EO76" s="26"/>
      <c r="EP76" s="26"/>
      <c r="EQ76" s="26"/>
      <c r="ER76" s="26"/>
      <c r="ES76" s="26"/>
      <c r="ET76" s="26"/>
      <c r="EU76" s="26"/>
      <c r="EV76" s="26"/>
      <c r="EW76" s="26"/>
      <c r="EX76" s="26"/>
      <c r="EY76" s="26"/>
      <c r="EZ76" s="26"/>
      <c r="FA76" s="26"/>
      <c r="FB76" s="26"/>
      <c r="FC76" s="26"/>
      <c r="FD76" s="26"/>
      <c r="FE76" s="26"/>
      <c r="FF76" s="26"/>
      <c r="FG76" s="26"/>
      <c r="FH76" s="26"/>
      <c r="FI76" s="26"/>
      <c r="FJ76" s="26"/>
      <c r="FK76" s="26"/>
      <c r="FL76" s="26"/>
      <c r="FM76" s="26"/>
      <c r="FN76" s="26"/>
      <c r="FO76" s="26"/>
      <c r="FP76" s="26"/>
      <c r="FQ76" s="26"/>
      <c r="FR76" s="26"/>
      <c r="FS76" s="26"/>
      <c r="FT76" s="26"/>
      <c r="FU76" s="26"/>
      <c r="FV76" s="26"/>
      <c r="FW76" s="26"/>
      <c r="FX76" s="26"/>
      <c r="FY76" s="26"/>
      <c r="FZ76" s="26"/>
      <c r="GA76" s="26"/>
      <c r="GB76" s="26"/>
      <c r="GC76" s="26"/>
      <c r="GD76" s="26"/>
      <c r="GE76" s="26"/>
      <c r="GF76" s="26"/>
      <c r="GG76" s="26"/>
      <c r="GH76" s="26"/>
      <c r="GI76" s="26"/>
      <c r="GJ76" s="26"/>
      <c r="GK76" s="26"/>
      <c r="GL76" s="26"/>
      <c r="GM76" s="26"/>
      <c r="GN76" s="26"/>
      <c r="GO76" s="26"/>
    </row>
    <row r="77" spans="1:197" ht="16.5" customHeight="1">
      <c r="A77" s="174" t="s">
        <v>227</v>
      </c>
      <c r="B77" s="322">
        <v>1</v>
      </c>
      <c r="C77" s="323">
        <v>0</v>
      </c>
      <c r="D77" s="324">
        <v>107</v>
      </c>
      <c r="E77" s="325">
        <v>0</v>
      </c>
      <c r="F77" s="238"/>
      <c r="G77" s="26"/>
      <c r="H77" s="26"/>
      <c r="I77" s="26"/>
      <c r="J77" s="26"/>
      <c r="K77" s="26"/>
      <c r="L77" s="26"/>
      <c r="M77" s="26"/>
      <c r="N77" s="26"/>
      <c r="O77" s="26"/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26"/>
      <c r="AG77" s="26"/>
      <c r="AH77" s="26"/>
      <c r="AI77" s="26"/>
      <c r="AJ77" s="26"/>
      <c r="AK77" s="26"/>
      <c r="AL77" s="26"/>
      <c r="AM77" s="26"/>
      <c r="AN77" s="26"/>
      <c r="AO77" s="26"/>
      <c r="AP77" s="26"/>
      <c r="AQ77" s="26"/>
      <c r="AR77" s="26"/>
      <c r="AS77" s="26"/>
      <c r="AT77" s="26"/>
      <c r="AU77" s="26"/>
      <c r="AV77" s="26"/>
      <c r="AW77" s="26"/>
      <c r="AX77" s="26"/>
      <c r="AY77" s="26"/>
      <c r="AZ77" s="26"/>
      <c r="BA77" s="26"/>
      <c r="BB77" s="26"/>
      <c r="BC77" s="26"/>
      <c r="BD77" s="26"/>
      <c r="BE77" s="26"/>
      <c r="BF77" s="26"/>
      <c r="BG77" s="26"/>
      <c r="BH77" s="26"/>
      <c r="BI77" s="26"/>
      <c r="BJ77" s="26"/>
      <c r="BK77" s="26"/>
      <c r="BL77" s="26"/>
      <c r="BM77" s="26"/>
      <c r="BN77" s="26"/>
      <c r="BO77" s="26"/>
      <c r="BP77" s="26"/>
      <c r="BQ77" s="26"/>
      <c r="BR77" s="26"/>
      <c r="BS77" s="26"/>
      <c r="BT77" s="26"/>
      <c r="BU77" s="26"/>
      <c r="BV77" s="26"/>
      <c r="BW77" s="26"/>
      <c r="BX77" s="26"/>
      <c r="BY77" s="26"/>
      <c r="BZ77" s="26"/>
      <c r="CA77" s="26"/>
      <c r="CB77" s="26"/>
      <c r="CC77" s="26"/>
      <c r="CD77" s="26"/>
      <c r="CE77" s="26"/>
      <c r="CF77" s="26"/>
      <c r="CG77" s="26"/>
      <c r="CH77" s="26"/>
      <c r="CI77" s="26"/>
      <c r="CJ77" s="26"/>
      <c r="CK77" s="26"/>
      <c r="CL77" s="26"/>
      <c r="CM77" s="26"/>
      <c r="CN77" s="26"/>
      <c r="CO77" s="26"/>
      <c r="CP77" s="26"/>
      <c r="CQ77" s="26"/>
      <c r="CR77" s="26"/>
      <c r="CS77" s="26"/>
      <c r="CT77" s="26"/>
      <c r="CU77" s="26"/>
      <c r="CV77" s="26"/>
      <c r="CW77" s="26"/>
      <c r="CX77" s="26"/>
      <c r="CY77" s="26"/>
      <c r="CZ77" s="26"/>
      <c r="DA77" s="26"/>
      <c r="DB77" s="26"/>
      <c r="DC77" s="26"/>
      <c r="DD77" s="26"/>
      <c r="DE77" s="26"/>
      <c r="DF77" s="26"/>
      <c r="DG77" s="26"/>
      <c r="DH77" s="26"/>
      <c r="DI77" s="26"/>
      <c r="DJ77" s="26"/>
      <c r="DK77" s="26"/>
      <c r="DL77" s="26"/>
      <c r="DM77" s="26"/>
      <c r="DN77" s="26"/>
      <c r="DO77" s="26"/>
      <c r="DP77" s="26"/>
      <c r="DQ77" s="26"/>
      <c r="DR77" s="26"/>
      <c r="DS77" s="26"/>
      <c r="DT77" s="26"/>
      <c r="DU77" s="26"/>
      <c r="DV77" s="26"/>
      <c r="DW77" s="26"/>
      <c r="DX77" s="26"/>
      <c r="DY77" s="26"/>
      <c r="DZ77" s="26"/>
      <c r="EA77" s="26"/>
      <c r="EB77" s="26"/>
      <c r="EC77" s="26"/>
      <c r="ED77" s="26"/>
      <c r="EE77" s="26"/>
      <c r="EF77" s="26"/>
      <c r="EG77" s="26"/>
      <c r="EH77" s="26"/>
      <c r="EI77" s="26"/>
      <c r="EJ77" s="26"/>
      <c r="EK77" s="26"/>
      <c r="EL77" s="26"/>
      <c r="EM77" s="26"/>
      <c r="EN77" s="26"/>
      <c r="EO77" s="26"/>
      <c r="EP77" s="26"/>
      <c r="EQ77" s="26"/>
      <c r="ER77" s="26"/>
      <c r="ES77" s="26"/>
      <c r="ET77" s="26"/>
      <c r="EU77" s="26"/>
      <c r="EV77" s="26"/>
      <c r="EW77" s="26"/>
      <c r="EX77" s="26"/>
      <c r="EY77" s="26"/>
      <c r="EZ77" s="26"/>
      <c r="FA77" s="26"/>
      <c r="FB77" s="26"/>
      <c r="FC77" s="26"/>
      <c r="FD77" s="26"/>
      <c r="FE77" s="26"/>
      <c r="FF77" s="26"/>
      <c r="FG77" s="26"/>
      <c r="FH77" s="26"/>
      <c r="FI77" s="26"/>
      <c r="FJ77" s="26"/>
      <c r="FK77" s="26"/>
      <c r="FL77" s="26"/>
      <c r="FM77" s="26"/>
      <c r="FN77" s="26"/>
      <c r="FO77" s="26"/>
      <c r="FP77" s="26"/>
      <c r="FQ77" s="26"/>
      <c r="FR77" s="26"/>
      <c r="FS77" s="26"/>
      <c r="FT77" s="26"/>
      <c r="FU77" s="26"/>
      <c r="FV77" s="26"/>
      <c r="FW77" s="26"/>
      <c r="FX77" s="26"/>
      <c r="FY77" s="26"/>
      <c r="FZ77" s="26"/>
      <c r="GA77" s="26"/>
      <c r="GB77" s="26"/>
      <c r="GC77" s="26"/>
      <c r="GD77" s="26"/>
      <c r="GE77" s="26"/>
      <c r="GF77" s="26"/>
      <c r="GG77" s="26"/>
      <c r="GH77" s="26"/>
      <c r="GI77" s="26"/>
      <c r="GJ77" s="26"/>
      <c r="GK77" s="26"/>
      <c r="GL77" s="26"/>
      <c r="GM77" s="26"/>
      <c r="GN77" s="26"/>
      <c r="GO77" s="26"/>
    </row>
    <row r="78" spans="1:197" ht="16.5" customHeight="1">
      <c r="A78" s="174" t="s">
        <v>380</v>
      </c>
      <c r="B78" s="322">
        <v>2</v>
      </c>
      <c r="C78" s="323">
        <v>0</v>
      </c>
      <c r="D78" s="324">
        <v>454</v>
      </c>
      <c r="E78" s="325">
        <v>0</v>
      </c>
      <c r="F78" s="238"/>
      <c r="G78" s="26"/>
      <c r="H78" s="26"/>
      <c r="I78" s="26"/>
      <c r="J78" s="26"/>
      <c r="K78" s="26"/>
      <c r="L78" s="26"/>
      <c r="M78" s="26"/>
      <c r="N78" s="26"/>
      <c r="O78" s="26"/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  <c r="AA78" s="26"/>
      <c r="AB78" s="26"/>
      <c r="AC78" s="26"/>
      <c r="AD78" s="26"/>
      <c r="AE78" s="26"/>
      <c r="AF78" s="26"/>
      <c r="AG78" s="26"/>
      <c r="AH78" s="26"/>
      <c r="AI78" s="26"/>
      <c r="AJ78" s="26"/>
      <c r="AK78" s="26"/>
      <c r="AL78" s="26"/>
      <c r="AM78" s="26"/>
      <c r="AN78" s="26"/>
      <c r="AO78" s="26"/>
      <c r="AP78" s="26"/>
      <c r="AQ78" s="26"/>
      <c r="AR78" s="26"/>
      <c r="AS78" s="26"/>
      <c r="AT78" s="26"/>
      <c r="AU78" s="26"/>
      <c r="AV78" s="26"/>
      <c r="AW78" s="26"/>
      <c r="AX78" s="26"/>
      <c r="AY78" s="26"/>
      <c r="AZ78" s="26"/>
      <c r="BA78" s="26"/>
      <c r="BB78" s="26"/>
      <c r="BC78" s="26"/>
      <c r="BD78" s="26"/>
      <c r="BE78" s="26"/>
      <c r="BF78" s="26"/>
      <c r="BG78" s="26"/>
      <c r="BH78" s="26"/>
      <c r="BI78" s="26"/>
      <c r="BJ78" s="26"/>
      <c r="BK78" s="26"/>
      <c r="BL78" s="26"/>
      <c r="BM78" s="26"/>
      <c r="BN78" s="26"/>
      <c r="BO78" s="26"/>
      <c r="BP78" s="26"/>
      <c r="BQ78" s="26"/>
      <c r="BR78" s="26"/>
      <c r="BS78" s="26"/>
      <c r="BT78" s="26"/>
      <c r="BU78" s="26"/>
      <c r="BV78" s="26"/>
      <c r="BW78" s="26"/>
      <c r="BX78" s="26"/>
      <c r="BY78" s="26"/>
      <c r="BZ78" s="26"/>
      <c r="CA78" s="26"/>
      <c r="CB78" s="26"/>
      <c r="CC78" s="26"/>
      <c r="CD78" s="26"/>
      <c r="CE78" s="26"/>
      <c r="CF78" s="26"/>
      <c r="CG78" s="26"/>
      <c r="CH78" s="26"/>
      <c r="CI78" s="26"/>
      <c r="CJ78" s="26"/>
      <c r="CK78" s="26"/>
      <c r="CL78" s="26"/>
      <c r="CM78" s="26"/>
      <c r="CN78" s="26"/>
      <c r="CO78" s="26"/>
      <c r="CP78" s="26"/>
      <c r="CQ78" s="26"/>
      <c r="CR78" s="26"/>
      <c r="CS78" s="26"/>
      <c r="CT78" s="26"/>
      <c r="CU78" s="26"/>
      <c r="CV78" s="26"/>
      <c r="CW78" s="26"/>
      <c r="CX78" s="26"/>
      <c r="CY78" s="26"/>
      <c r="CZ78" s="26"/>
      <c r="DA78" s="26"/>
      <c r="DB78" s="26"/>
      <c r="DC78" s="26"/>
      <c r="DD78" s="26"/>
      <c r="DE78" s="26"/>
      <c r="DF78" s="26"/>
      <c r="DG78" s="26"/>
      <c r="DH78" s="26"/>
      <c r="DI78" s="26"/>
      <c r="DJ78" s="26"/>
      <c r="DK78" s="26"/>
      <c r="DL78" s="26"/>
      <c r="DM78" s="26"/>
      <c r="DN78" s="26"/>
      <c r="DO78" s="26"/>
      <c r="DP78" s="26"/>
      <c r="DQ78" s="26"/>
      <c r="DR78" s="26"/>
      <c r="DS78" s="26"/>
      <c r="DT78" s="26"/>
      <c r="DU78" s="26"/>
      <c r="DV78" s="26"/>
      <c r="DW78" s="26"/>
      <c r="DX78" s="26"/>
      <c r="DY78" s="26"/>
      <c r="DZ78" s="26"/>
      <c r="EA78" s="26"/>
      <c r="EB78" s="26"/>
      <c r="EC78" s="26"/>
      <c r="ED78" s="26"/>
      <c r="EE78" s="26"/>
      <c r="EF78" s="26"/>
      <c r="EG78" s="26"/>
      <c r="EH78" s="26"/>
      <c r="EI78" s="26"/>
      <c r="EJ78" s="26"/>
      <c r="EK78" s="26"/>
      <c r="EL78" s="26"/>
      <c r="EM78" s="26"/>
      <c r="EN78" s="26"/>
      <c r="EO78" s="26"/>
      <c r="EP78" s="26"/>
      <c r="EQ78" s="26"/>
      <c r="ER78" s="26"/>
      <c r="ES78" s="26"/>
      <c r="ET78" s="26"/>
      <c r="EU78" s="26"/>
      <c r="EV78" s="26"/>
      <c r="EW78" s="26"/>
      <c r="EX78" s="26"/>
      <c r="EY78" s="26"/>
      <c r="EZ78" s="26"/>
      <c r="FA78" s="26"/>
      <c r="FB78" s="26"/>
      <c r="FC78" s="26"/>
      <c r="FD78" s="26"/>
      <c r="FE78" s="26"/>
      <c r="FF78" s="26"/>
      <c r="FG78" s="26"/>
      <c r="FH78" s="26"/>
      <c r="FI78" s="26"/>
      <c r="FJ78" s="26"/>
      <c r="FK78" s="26"/>
      <c r="FL78" s="26"/>
      <c r="FM78" s="26"/>
      <c r="FN78" s="26"/>
      <c r="FO78" s="26"/>
      <c r="FP78" s="26"/>
      <c r="FQ78" s="26"/>
      <c r="FR78" s="26"/>
      <c r="FS78" s="26"/>
      <c r="FT78" s="26"/>
      <c r="FU78" s="26"/>
      <c r="FV78" s="26"/>
      <c r="FW78" s="26"/>
      <c r="FX78" s="26"/>
      <c r="FY78" s="26"/>
      <c r="FZ78" s="26"/>
      <c r="GA78" s="26"/>
      <c r="GB78" s="26"/>
      <c r="GC78" s="26"/>
      <c r="GD78" s="26"/>
      <c r="GE78" s="26"/>
      <c r="GF78" s="26"/>
      <c r="GG78" s="26"/>
      <c r="GH78" s="26"/>
      <c r="GI78" s="26"/>
      <c r="GJ78" s="26"/>
      <c r="GK78" s="26"/>
      <c r="GL78" s="26"/>
      <c r="GM78" s="26"/>
      <c r="GN78" s="26"/>
      <c r="GO78" s="26"/>
    </row>
    <row r="79" spans="1:197" ht="16.5" customHeight="1">
      <c r="A79" s="174" t="s">
        <v>287</v>
      </c>
      <c r="B79" s="322">
        <v>3</v>
      </c>
      <c r="C79" s="323">
        <v>0</v>
      </c>
      <c r="D79" s="324">
        <v>176</v>
      </c>
      <c r="E79" s="325">
        <v>0</v>
      </c>
      <c r="F79" s="238"/>
      <c r="G79" s="26"/>
      <c r="H79" s="26"/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26"/>
      <c r="AB79" s="26"/>
      <c r="AC79" s="26"/>
      <c r="AD79" s="26"/>
      <c r="AE79" s="26"/>
      <c r="AF79" s="26"/>
      <c r="AG79" s="26"/>
      <c r="AH79" s="26"/>
      <c r="AI79" s="26"/>
      <c r="AJ79" s="26"/>
      <c r="AK79" s="26"/>
      <c r="AL79" s="26"/>
      <c r="AM79" s="26"/>
      <c r="AN79" s="26"/>
      <c r="AO79" s="26"/>
      <c r="AP79" s="26"/>
      <c r="AQ79" s="26"/>
      <c r="AR79" s="26"/>
      <c r="AS79" s="26"/>
      <c r="AT79" s="26"/>
      <c r="AU79" s="26"/>
      <c r="AV79" s="26"/>
      <c r="AW79" s="26"/>
      <c r="AX79" s="26"/>
      <c r="AY79" s="26"/>
      <c r="AZ79" s="26"/>
      <c r="BA79" s="26"/>
      <c r="BB79" s="26"/>
      <c r="BC79" s="26"/>
      <c r="BD79" s="26"/>
      <c r="BE79" s="26"/>
      <c r="BF79" s="26"/>
      <c r="BG79" s="26"/>
      <c r="BH79" s="26"/>
      <c r="BI79" s="26"/>
      <c r="BJ79" s="26"/>
      <c r="BK79" s="26"/>
      <c r="BL79" s="26"/>
      <c r="BM79" s="26"/>
      <c r="BN79" s="26"/>
      <c r="BO79" s="26"/>
      <c r="BP79" s="26"/>
      <c r="BQ79" s="26"/>
      <c r="BR79" s="26"/>
      <c r="BS79" s="26"/>
      <c r="BT79" s="26"/>
      <c r="BU79" s="26"/>
      <c r="BV79" s="26"/>
      <c r="BW79" s="26"/>
      <c r="BX79" s="26"/>
      <c r="BY79" s="26"/>
      <c r="BZ79" s="26"/>
      <c r="CA79" s="26"/>
      <c r="CB79" s="26"/>
      <c r="CC79" s="26"/>
      <c r="CD79" s="26"/>
      <c r="CE79" s="26"/>
      <c r="CF79" s="26"/>
      <c r="CG79" s="26"/>
      <c r="CH79" s="26"/>
      <c r="CI79" s="26"/>
      <c r="CJ79" s="26"/>
      <c r="CK79" s="26"/>
      <c r="CL79" s="26"/>
      <c r="CM79" s="26"/>
      <c r="CN79" s="26"/>
      <c r="CO79" s="26"/>
      <c r="CP79" s="26"/>
      <c r="CQ79" s="26"/>
      <c r="CR79" s="26"/>
      <c r="CS79" s="26"/>
      <c r="CT79" s="26"/>
      <c r="CU79" s="26"/>
      <c r="CV79" s="26"/>
      <c r="CW79" s="26"/>
      <c r="CX79" s="26"/>
      <c r="CY79" s="26"/>
      <c r="CZ79" s="26"/>
      <c r="DA79" s="26"/>
      <c r="DB79" s="26"/>
      <c r="DC79" s="26"/>
      <c r="DD79" s="26"/>
      <c r="DE79" s="26"/>
      <c r="DF79" s="26"/>
      <c r="DG79" s="26"/>
      <c r="DH79" s="26"/>
      <c r="DI79" s="26"/>
      <c r="DJ79" s="26"/>
      <c r="DK79" s="26"/>
      <c r="DL79" s="26"/>
      <c r="DM79" s="26"/>
      <c r="DN79" s="26"/>
      <c r="DO79" s="26"/>
      <c r="DP79" s="26"/>
      <c r="DQ79" s="26"/>
      <c r="DR79" s="26"/>
      <c r="DS79" s="26"/>
      <c r="DT79" s="26"/>
      <c r="DU79" s="26"/>
      <c r="DV79" s="26"/>
      <c r="DW79" s="26"/>
      <c r="DX79" s="26"/>
      <c r="DY79" s="26"/>
      <c r="DZ79" s="26"/>
      <c r="EA79" s="26"/>
      <c r="EB79" s="26"/>
      <c r="EC79" s="26"/>
      <c r="ED79" s="26"/>
      <c r="EE79" s="26"/>
      <c r="EF79" s="26"/>
      <c r="EG79" s="26"/>
      <c r="EH79" s="26"/>
      <c r="EI79" s="26"/>
      <c r="EJ79" s="26"/>
      <c r="EK79" s="26"/>
      <c r="EL79" s="26"/>
      <c r="EM79" s="26"/>
      <c r="EN79" s="26"/>
      <c r="EO79" s="26"/>
      <c r="EP79" s="26"/>
      <c r="EQ79" s="26"/>
      <c r="ER79" s="26"/>
      <c r="ES79" s="26"/>
      <c r="ET79" s="26"/>
      <c r="EU79" s="26"/>
      <c r="EV79" s="26"/>
      <c r="EW79" s="26"/>
      <c r="EX79" s="26"/>
      <c r="EY79" s="26"/>
      <c r="EZ79" s="26"/>
      <c r="FA79" s="26"/>
      <c r="FB79" s="26"/>
      <c r="FC79" s="26"/>
      <c r="FD79" s="26"/>
      <c r="FE79" s="26"/>
      <c r="FF79" s="26"/>
      <c r="FG79" s="26"/>
      <c r="FH79" s="26"/>
      <c r="FI79" s="26"/>
      <c r="FJ79" s="26"/>
      <c r="FK79" s="26"/>
      <c r="FL79" s="26"/>
      <c r="FM79" s="26"/>
      <c r="FN79" s="26"/>
      <c r="FO79" s="26"/>
      <c r="FP79" s="26"/>
      <c r="FQ79" s="26"/>
      <c r="FR79" s="26"/>
      <c r="FS79" s="26"/>
      <c r="FT79" s="26"/>
      <c r="FU79" s="26"/>
      <c r="FV79" s="26"/>
      <c r="FW79" s="26"/>
      <c r="FX79" s="26"/>
      <c r="FY79" s="26"/>
      <c r="FZ79" s="26"/>
      <c r="GA79" s="26"/>
      <c r="GB79" s="26"/>
      <c r="GC79" s="26"/>
      <c r="GD79" s="26"/>
      <c r="GE79" s="26"/>
      <c r="GF79" s="26"/>
      <c r="GG79" s="26"/>
      <c r="GH79" s="26"/>
      <c r="GI79" s="26"/>
      <c r="GJ79" s="26"/>
      <c r="GK79" s="26"/>
      <c r="GL79" s="26"/>
      <c r="GM79" s="26"/>
      <c r="GN79" s="26"/>
      <c r="GO79" s="26"/>
    </row>
    <row r="80" spans="1:197" ht="16.5" customHeight="1">
      <c r="A80" s="174" t="s">
        <v>280</v>
      </c>
      <c r="B80" s="322">
        <v>5</v>
      </c>
      <c r="C80" s="323">
        <v>0</v>
      </c>
      <c r="D80" s="324">
        <v>216</v>
      </c>
      <c r="E80" s="325">
        <v>0</v>
      </c>
      <c r="F80" s="238"/>
      <c r="G80" s="26"/>
      <c r="H80" s="26"/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26"/>
      <c r="AB80" s="26"/>
      <c r="AC80" s="26"/>
      <c r="AD80" s="26"/>
      <c r="AE80" s="26"/>
      <c r="AF80" s="26"/>
      <c r="AG80" s="26"/>
      <c r="AH80" s="26"/>
      <c r="AI80" s="26"/>
      <c r="AJ80" s="26"/>
      <c r="AK80" s="26"/>
      <c r="AL80" s="26"/>
      <c r="AM80" s="26"/>
      <c r="AN80" s="26"/>
      <c r="AO80" s="26"/>
      <c r="AP80" s="26"/>
      <c r="AQ80" s="26"/>
      <c r="AR80" s="26"/>
      <c r="AS80" s="26"/>
      <c r="AT80" s="26"/>
      <c r="AU80" s="26"/>
      <c r="AV80" s="26"/>
      <c r="AW80" s="26"/>
      <c r="AX80" s="26"/>
      <c r="AY80" s="26"/>
      <c r="AZ80" s="26"/>
      <c r="BA80" s="26"/>
      <c r="BB80" s="26"/>
      <c r="BC80" s="26"/>
      <c r="BD80" s="26"/>
      <c r="BE80" s="26"/>
      <c r="BF80" s="26"/>
      <c r="BG80" s="26"/>
      <c r="BH80" s="26"/>
      <c r="BI80" s="26"/>
      <c r="BJ80" s="26"/>
      <c r="BK80" s="26"/>
      <c r="BL80" s="26"/>
      <c r="BM80" s="26"/>
      <c r="BN80" s="26"/>
      <c r="BO80" s="26"/>
      <c r="BP80" s="26"/>
      <c r="BQ80" s="26"/>
      <c r="BR80" s="26"/>
      <c r="BS80" s="26"/>
      <c r="BT80" s="26"/>
      <c r="BU80" s="26"/>
      <c r="BV80" s="26"/>
      <c r="BW80" s="26"/>
      <c r="BX80" s="26"/>
      <c r="BY80" s="26"/>
      <c r="BZ80" s="26"/>
      <c r="CA80" s="26"/>
      <c r="CB80" s="26"/>
      <c r="CC80" s="26"/>
      <c r="CD80" s="26"/>
      <c r="CE80" s="26"/>
      <c r="CF80" s="26"/>
      <c r="CG80" s="26"/>
      <c r="CH80" s="26"/>
      <c r="CI80" s="26"/>
      <c r="CJ80" s="26"/>
      <c r="CK80" s="26"/>
      <c r="CL80" s="26"/>
      <c r="CM80" s="26"/>
      <c r="CN80" s="26"/>
      <c r="CO80" s="26"/>
      <c r="CP80" s="26"/>
      <c r="CQ80" s="26"/>
      <c r="CR80" s="26"/>
      <c r="CS80" s="26"/>
      <c r="CT80" s="26"/>
      <c r="CU80" s="26"/>
      <c r="CV80" s="26"/>
      <c r="CW80" s="26"/>
      <c r="CX80" s="26"/>
      <c r="CY80" s="26"/>
      <c r="CZ80" s="26"/>
      <c r="DA80" s="26"/>
      <c r="DB80" s="26"/>
      <c r="DC80" s="26"/>
      <c r="DD80" s="26"/>
      <c r="DE80" s="26"/>
      <c r="DF80" s="26"/>
      <c r="DG80" s="26"/>
      <c r="DH80" s="26"/>
      <c r="DI80" s="26"/>
      <c r="DJ80" s="26"/>
      <c r="DK80" s="26"/>
      <c r="DL80" s="26"/>
      <c r="DM80" s="26"/>
      <c r="DN80" s="26"/>
      <c r="DO80" s="26"/>
      <c r="DP80" s="26"/>
      <c r="DQ80" s="26"/>
      <c r="DR80" s="26"/>
      <c r="DS80" s="26"/>
      <c r="DT80" s="26"/>
      <c r="DU80" s="26"/>
      <c r="DV80" s="26"/>
      <c r="DW80" s="26"/>
      <c r="DX80" s="26"/>
      <c r="DY80" s="26"/>
      <c r="DZ80" s="26"/>
      <c r="EA80" s="26"/>
      <c r="EB80" s="26"/>
      <c r="EC80" s="26"/>
      <c r="ED80" s="26"/>
      <c r="EE80" s="26"/>
      <c r="EF80" s="26"/>
      <c r="EG80" s="26"/>
      <c r="EH80" s="26"/>
      <c r="EI80" s="26"/>
      <c r="EJ80" s="26"/>
      <c r="EK80" s="26"/>
      <c r="EL80" s="26"/>
      <c r="EM80" s="26"/>
      <c r="EN80" s="26"/>
      <c r="EO80" s="26"/>
      <c r="EP80" s="26"/>
      <c r="EQ80" s="26"/>
      <c r="ER80" s="26"/>
      <c r="ES80" s="26"/>
      <c r="ET80" s="26"/>
      <c r="EU80" s="26"/>
      <c r="EV80" s="26"/>
      <c r="EW80" s="26"/>
      <c r="EX80" s="26"/>
      <c r="EY80" s="26"/>
      <c r="EZ80" s="26"/>
      <c r="FA80" s="26"/>
      <c r="FB80" s="26"/>
      <c r="FC80" s="26"/>
      <c r="FD80" s="26"/>
      <c r="FE80" s="26"/>
      <c r="FF80" s="26"/>
      <c r="FG80" s="26"/>
      <c r="FH80" s="26"/>
      <c r="FI80" s="26"/>
      <c r="FJ80" s="26"/>
      <c r="FK80" s="26"/>
      <c r="FL80" s="26"/>
      <c r="FM80" s="26"/>
      <c r="FN80" s="26"/>
      <c r="FO80" s="26"/>
      <c r="FP80" s="26"/>
      <c r="FQ80" s="26"/>
      <c r="FR80" s="26"/>
      <c r="FS80" s="26"/>
      <c r="FT80" s="26"/>
      <c r="FU80" s="26"/>
      <c r="FV80" s="26"/>
      <c r="FW80" s="26"/>
      <c r="FX80" s="26"/>
      <c r="FY80" s="26"/>
      <c r="FZ80" s="26"/>
      <c r="GA80" s="26"/>
      <c r="GB80" s="26"/>
      <c r="GC80" s="26"/>
      <c r="GD80" s="26"/>
      <c r="GE80" s="26"/>
      <c r="GF80" s="26"/>
      <c r="GG80" s="26"/>
      <c r="GH80" s="26"/>
      <c r="GI80" s="26"/>
      <c r="GJ80" s="26"/>
      <c r="GK80" s="26"/>
      <c r="GL80" s="26"/>
      <c r="GM80" s="26"/>
      <c r="GN80" s="26"/>
      <c r="GO80" s="26"/>
    </row>
    <row r="81" spans="1:197" ht="16.5" customHeight="1">
      <c r="A81" s="174" t="s">
        <v>279</v>
      </c>
      <c r="B81" s="322">
        <v>4</v>
      </c>
      <c r="C81" s="323">
        <v>0</v>
      </c>
      <c r="D81" s="324">
        <v>644</v>
      </c>
      <c r="E81" s="325">
        <v>0</v>
      </c>
      <c r="F81" s="238"/>
      <c r="G81" s="26"/>
      <c r="H81" s="26"/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  <c r="AF81" s="26"/>
      <c r="AG81" s="26"/>
      <c r="AH81" s="26"/>
      <c r="AI81" s="26"/>
      <c r="AJ81" s="26"/>
      <c r="AK81" s="26"/>
      <c r="AL81" s="26"/>
      <c r="AM81" s="26"/>
      <c r="AN81" s="26"/>
      <c r="AO81" s="26"/>
      <c r="AP81" s="26"/>
      <c r="AQ81" s="26"/>
      <c r="AR81" s="26"/>
      <c r="AS81" s="26"/>
      <c r="AT81" s="26"/>
      <c r="AU81" s="26"/>
      <c r="AV81" s="26"/>
      <c r="AW81" s="26"/>
      <c r="AX81" s="26"/>
      <c r="AY81" s="26"/>
      <c r="AZ81" s="26"/>
      <c r="BA81" s="26"/>
      <c r="BB81" s="26"/>
      <c r="BC81" s="26"/>
      <c r="BD81" s="26"/>
      <c r="BE81" s="26"/>
      <c r="BF81" s="26"/>
      <c r="BG81" s="26"/>
      <c r="BH81" s="26"/>
      <c r="BI81" s="26"/>
      <c r="BJ81" s="26"/>
      <c r="BK81" s="26"/>
      <c r="BL81" s="26"/>
      <c r="BM81" s="26"/>
      <c r="BN81" s="26"/>
      <c r="BO81" s="26"/>
      <c r="BP81" s="26"/>
      <c r="BQ81" s="26"/>
      <c r="BR81" s="26"/>
      <c r="BS81" s="26"/>
      <c r="BT81" s="26"/>
      <c r="BU81" s="26"/>
      <c r="BV81" s="26"/>
      <c r="BW81" s="26"/>
      <c r="BX81" s="26"/>
      <c r="BY81" s="26"/>
      <c r="BZ81" s="26"/>
      <c r="CA81" s="26"/>
      <c r="CB81" s="26"/>
      <c r="CC81" s="26"/>
      <c r="CD81" s="26"/>
      <c r="CE81" s="26"/>
      <c r="CF81" s="26"/>
      <c r="CG81" s="26"/>
      <c r="CH81" s="26"/>
      <c r="CI81" s="26"/>
      <c r="CJ81" s="26"/>
      <c r="CK81" s="26"/>
      <c r="CL81" s="26"/>
      <c r="CM81" s="26"/>
      <c r="CN81" s="26"/>
      <c r="CO81" s="26"/>
      <c r="CP81" s="26"/>
      <c r="CQ81" s="26"/>
      <c r="CR81" s="26"/>
      <c r="CS81" s="26"/>
      <c r="CT81" s="26"/>
      <c r="CU81" s="26"/>
      <c r="CV81" s="26"/>
      <c r="CW81" s="26"/>
      <c r="CX81" s="26"/>
      <c r="CY81" s="26"/>
      <c r="CZ81" s="26"/>
      <c r="DA81" s="26"/>
      <c r="DB81" s="26"/>
      <c r="DC81" s="26"/>
      <c r="DD81" s="26"/>
      <c r="DE81" s="26"/>
      <c r="DF81" s="26"/>
      <c r="DG81" s="26"/>
      <c r="DH81" s="26"/>
      <c r="DI81" s="26"/>
      <c r="DJ81" s="26"/>
      <c r="DK81" s="26"/>
      <c r="DL81" s="26"/>
      <c r="DM81" s="26"/>
      <c r="DN81" s="26"/>
      <c r="DO81" s="26"/>
      <c r="DP81" s="26"/>
      <c r="DQ81" s="26"/>
      <c r="DR81" s="26"/>
      <c r="DS81" s="26"/>
      <c r="DT81" s="26"/>
      <c r="DU81" s="26"/>
      <c r="DV81" s="26"/>
      <c r="DW81" s="26"/>
      <c r="DX81" s="26"/>
      <c r="DY81" s="26"/>
      <c r="DZ81" s="26"/>
      <c r="EA81" s="26"/>
      <c r="EB81" s="26"/>
      <c r="EC81" s="26"/>
      <c r="ED81" s="26"/>
      <c r="EE81" s="26"/>
      <c r="EF81" s="26"/>
      <c r="EG81" s="26"/>
      <c r="EH81" s="26"/>
      <c r="EI81" s="26"/>
      <c r="EJ81" s="26"/>
      <c r="EK81" s="26"/>
      <c r="EL81" s="26"/>
      <c r="EM81" s="26"/>
      <c r="EN81" s="26"/>
      <c r="EO81" s="26"/>
      <c r="EP81" s="26"/>
      <c r="EQ81" s="26"/>
      <c r="ER81" s="26"/>
      <c r="ES81" s="26"/>
      <c r="ET81" s="26"/>
      <c r="EU81" s="26"/>
      <c r="EV81" s="26"/>
      <c r="EW81" s="26"/>
      <c r="EX81" s="26"/>
      <c r="EY81" s="26"/>
      <c r="EZ81" s="26"/>
      <c r="FA81" s="26"/>
      <c r="FB81" s="26"/>
      <c r="FC81" s="26"/>
      <c r="FD81" s="26"/>
      <c r="FE81" s="26"/>
      <c r="FF81" s="26"/>
      <c r="FG81" s="26"/>
      <c r="FH81" s="26"/>
      <c r="FI81" s="26"/>
      <c r="FJ81" s="26"/>
      <c r="FK81" s="26"/>
      <c r="FL81" s="26"/>
      <c r="FM81" s="26"/>
      <c r="FN81" s="26"/>
      <c r="FO81" s="26"/>
      <c r="FP81" s="26"/>
      <c r="FQ81" s="26"/>
      <c r="FR81" s="26"/>
      <c r="FS81" s="26"/>
      <c r="FT81" s="26"/>
      <c r="FU81" s="26"/>
      <c r="FV81" s="26"/>
      <c r="FW81" s="26"/>
      <c r="FX81" s="26"/>
      <c r="FY81" s="26"/>
      <c r="FZ81" s="26"/>
      <c r="GA81" s="26"/>
      <c r="GB81" s="26"/>
      <c r="GC81" s="26"/>
      <c r="GD81" s="26"/>
      <c r="GE81" s="26"/>
      <c r="GF81" s="26"/>
      <c r="GG81" s="26"/>
      <c r="GH81" s="26"/>
      <c r="GI81" s="26"/>
      <c r="GJ81" s="26"/>
      <c r="GK81" s="26"/>
      <c r="GL81" s="26"/>
      <c r="GM81" s="26"/>
      <c r="GN81" s="26"/>
      <c r="GO81" s="26"/>
    </row>
    <row r="82" spans="1:197" ht="16.5" customHeight="1" thickBot="1">
      <c r="A82" s="236" t="s">
        <v>278</v>
      </c>
      <c r="B82" s="322">
        <v>1</v>
      </c>
      <c r="C82" s="323">
        <v>1</v>
      </c>
      <c r="D82" s="324">
        <v>94</v>
      </c>
      <c r="E82" s="325">
        <v>94</v>
      </c>
      <c r="F82" s="237" t="s">
        <v>379</v>
      </c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26"/>
      <c r="AG82" s="26"/>
      <c r="AH82" s="26"/>
      <c r="AI82" s="26"/>
      <c r="AJ82" s="26"/>
      <c r="AK82" s="26"/>
      <c r="AL82" s="26"/>
      <c r="AM82" s="26"/>
      <c r="AN82" s="26"/>
      <c r="AO82" s="26"/>
      <c r="AP82" s="26"/>
      <c r="AQ82" s="26"/>
      <c r="AR82" s="26"/>
      <c r="AS82" s="26"/>
      <c r="AT82" s="26"/>
      <c r="AU82" s="26"/>
      <c r="AV82" s="26"/>
      <c r="AW82" s="26"/>
      <c r="AX82" s="26"/>
      <c r="AY82" s="26"/>
      <c r="AZ82" s="26"/>
      <c r="BA82" s="26"/>
      <c r="BB82" s="26"/>
      <c r="BC82" s="26"/>
      <c r="BD82" s="26"/>
      <c r="BE82" s="26"/>
      <c r="BF82" s="26"/>
      <c r="BG82" s="26"/>
      <c r="BH82" s="26"/>
      <c r="BI82" s="26"/>
      <c r="BJ82" s="26"/>
      <c r="BK82" s="26"/>
      <c r="BL82" s="26"/>
      <c r="BM82" s="26"/>
      <c r="BN82" s="26"/>
      <c r="BO82" s="26"/>
      <c r="BP82" s="26"/>
      <c r="BQ82" s="26"/>
      <c r="BR82" s="26"/>
      <c r="BS82" s="26"/>
      <c r="BT82" s="26"/>
      <c r="BU82" s="26"/>
      <c r="BV82" s="26"/>
      <c r="BW82" s="26"/>
      <c r="BX82" s="26"/>
      <c r="BY82" s="26"/>
      <c r="BZ82" s="26"/>
      <c r="CA82" s="26"/>
      <c r="CB82" s="26"/>
      <c r="CC82" s="26"/>
      <c r="CD82" s="26"/>
      <c r="CE82" s="26"/>
      <c r="CF82" s="26"/>
      <c r="CG82" s="26"/>
      <c r="CH82" s="26"/>
      <c r="CI82" s="26"/>
      <c r="CJ82" s="26"/>
      <c r="CK82" s="26"/>
      <c r="CL82" s="26"/>
      <c r="CM82" s="26"/>
      <c r="CN82" s="26"/>
      <c r="CO82" s="26"/>
      <c r="CP82" s="26"/>
      <c r="CQ82" s="26"/>
      <c r="CR82" s="26"/>
      <c r="CS82" s="26"/>
      <c r="CT82" s="26"/>
      <c r="CU82" s="26"/>
      <c r="CV82" s="26"/>
      <c r="CW82" s="26"/>
      <c r="CX82" s="26"/>
      <c r="CY82" s="26"/>
      <c r="CZ82" s="26"/>
      <c r="DA82" s="26"/>
      <c r="DB82" s="26"/>
      <c r="DC82" s="26"/>
      <c r="DD82" s="26"/>
      <c r="DE82" s="26"/>
      <c r="DF82" s="26"/>
      <c r="DG82" s="26"/>
      <c r="DH82" s="26"/>
      <c r="DI82" s="26"/>
      <c r="DJ82" s="26"/>
      <c r="DK82" s="26"/>
      <c r="DL82" s="26"/>
      <c r="DM82" s="26"/>
      <c r="DN82" s="26"/>
      <c r="DO82" s="26"/>
      <c r="DP82" s="26"/>
      <c r="DQ82" s="26"/>
      <c r="DR82" s="26"/>
      <c r="DS82" s="26"/>
      <c r="DT82" s="26"/>
      <c r="DU82" s="26"/>
      <c r="DV82" s="26"/>
      <c r="DW82" s="26"/>
      <c r="DX82" s="26"/>
      <c r="DY82" s="26"/>
      <c r="DZ82" s="26"/>
      <c r="EA82" s="26"/>
      <c r="EB82" s="26"/>
      <c r="EC82" s="26"/>
      <c r="ED82" s="26"/>
      <c r="EE82" s="26"/>
      <c r="EF82" s="26"/>
      <c r="EG82" s="26"/>
      <c r="EH82" s="26"/>
      <c r="EI82" s="26"/>
      <c r="EJ82" s="26"/>
      <c r="EK82" s="26"/>
      <c r="EL82" s="26"/>
      <c r="EM82" s="26"/>
      <c r="EN82" s="26"/>
      <c r="EO82" s="26"/>
      <c r="EP82" s="26"/>
      <c r="EQ82" s="26"/>
      <c r="ER82" s="26"/>
      <c r="ES82" s="26"/>
      <c r="ET82" s="26"/>
      <c r="EU82" s="26"/>
      <c r="EV82" s="26"/>
      <c r="EW82" s="26"/>
      <c r="EX82" s="26"/>
      <c r="EY82" s="26"/>
      <c r="EZ82" s="26"/>
      <c r="FA82" s="26"/>
      <c r="FB82" s="26"/>
      <c r="FC82" s="26"/>
      <c r="FD82" s="26"/>
      <c r="FE82" s="26"/>
      <c r="FF82" s="26"/>
      <c r="FG82" s="26"/>
      <c r="FH82" s="26"/>
      <c r="FI82" s="26"/>
      <c r="FJ82" s="26"/>
      <c r="FK82" s="26"/>
      <c r="FL82" s="26"/>
      <c r="FM82" s="26"/>
      <c r="FN82" s="26"/>
      <c r="FO82" s="26"/>
      <c r="FP82" s="26"/>
      <c r="FQ82" s="26"/>
      <c r="FR82" s="26"/>
      <c r="FS82" s="26"/>
      <c r="FT82" s="26"/>
      <c r="FU82" s="26"/>
      <c r="FV82" s="26"/>
      <c r="FW82" s="26"/>
      <c r="FX82" s="26"/>
      <c r="FY82" s="26"/>
      <c r="FZ82" s="26"/>
      <c r="GA82" s="26"/>
      <c r="GB82" s="26"/>
      <c r="GC82" s="26"/>
      <c r="GD82" s="26"/>
      <c r="GE82" s="26"/>
      <c r="GF82" s="26"/>
      <c r="GG82" s="26"/>
      <c r="GH82" s="26"/>
      <c r="GI82" s="26"/>
      <c r="GJ82" s="26"/>
      <c r="GK82" s="26"/>
      <c r="GL82" s="26"/>
      <c r="GM82" s="26"/>
      <c r="GN82" s="26"/>
      <c r="GO82" s="26"/>
    </row>
    <row r="83" spans="1:197" ht="16.5" customHeight="1" thickBot="1">
      <c r="A83" s="328" t="s">
        <v>337</v>
      </c>
      <c r="B83" s="333">
        <f>SUM(B84:B95)</f>
        <v>36</v>
      </c>
      <c r="C83" s="334">
        <f>SUM(C84:C95)</f>
        <v>3</v>
      </c>
      <c r="D83" s="335">
        <f>SUM(D84:D95)</f>
        <v>4054</v>
      </c>
      <c r="E83" s="335">
        <f>SUM(E84:E95)</f>
        <v>189</v>
      </c>
      <c r="F83" s="332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26"/>
      <c r="AG83" s="26"/>
      <c r="AH83" s="26"/>
      <c r="AI83" s="26"/>
      <c r="AJ83" s="26"/>
      <c r="AK83" s="26"/>
      <c r="AL83" s="26"/>
      <c r="AM83" s="26"/>
      <c r="AN83" s="26"/>
      <c r="AO83" s="26"/>
      <c r="AP83" s="26"/>
      <c r="AQ83" s="26"/>
      <c r="AR83" s="26"/>
      <c r="AS83" s="26"/>
      <c r="AT83" s="26"/>
      <c r="AU83" s="26"/>
      <c r="AV83" s="26"/>
      <c r="AW83" s="26"/>
      <c r="AX83" s="26"/>
      <c r="AY83" s="26"/>
      <c r="AZ83" s="26"/>
      <c r="BA83" s="26"/>
      <c r="BB83" s="26"/>
      <c r="BC83" s="26"/>
      <c r="BD83" s="26"/>
      <c r="BE83" s="26"/>
      <c r="BF83" s="26"/>
      <c r="BG83" s="26"/>
      <c r="BH83" s="26"/>
      <c r="BI83" s="26"/>
      <c r="BJ83" s="26"/>
      <c r="BK83" s="26"/>
      <c r="BL83" s="26"/>
      <c r="BM83" s="26"/>
      <c r="BN83" s="26"/>
      <c r="BO83" s="26"/>
      <c r="BP83" s="26"/>
      <c r="BQ83" s="26"/>
      <c r="BR83" s="26"/>
      <c r="BS83" s="26"/>
      <c r="BT83" s="26"/>
      <c r="BU83" s="26"/>
      <c r="BV83" s="26"/>
      <c r="BW83" s="26"/>
      <c r="BX83" s="26"/>
      <c r="BY83" s="26"/>
      <c r="BZ83" s="26"/>
      <c r="CA83" s="26"/>
      <c r="CB83" s="26"/>
      <c r="CC83" s="26"/>
      <c r="CD83" s="26"/>
      <c r="CE83" s="26"/>
      <c r="CF83" s="26"/>
      <c r="CG83" s="26"/>
      <c r="CH83" s="26"/>
      <c r="CI83" s="26"/>
      <c r="CJ83" s="26"/>
      <c r="CK83" s="26"/>
      <c r="CL83" s="26"/>
      <c r="CM83" s="26"/>
      <c r="CN83" s="26"/>
      <c r="CO83" s="26"/>
      <c r="CP83" s="26"/>
      <c r="CQ83" s="26"/>
      <c r="CR83" s="26"/>
      <c r="CS83" s="26"/>
      <c r="CT83" s="26"/>
      <c r="CU83" s="26"/>
      <c r="CV83" s="26"/>
      <c r="CW83" s="26"/>
      <c r="CX83" s="26"/>
      <c r="CY83" s="26"/>
      <c r="CZ83" s="26"/>
      <c r="DA83" s="26"/>
      <c r="DB83" s="26"/>
      <c r="DC83" s="26"/>
      <c r="DD83" s="26"/>
      <c r="DE83" s="26"/>
      <c r="DF83" s="26"/>
      <c r="DG83" s="26"/>
      <c r="DH83" s="26"/>
      <c r="DI83" s="26"/>
      <c r="DJ83" s="26"/>
      <c r="DK83" s="26"/>
      <c r="DL83" s="26"/>
      <c r="DM83" s="26"/>
      <c r="DN83" s="26"/>
      <c r="DO83" s="26"/>
      <c r="DP83" s="26"/>
      <c r="DQ83" s="26"/>
      <c r="DR83" s="26"/>
      <c r="DS83" s="26"/>
      <c r="DT83" s="26"/>
      <c r="DU83" s="26"/>
      <c r="DV83" s="26"/>
      <c r="DW83" s="26"/>
      <c r="DX83" s="26"/>
      <c r="DY83" s="26"/>
      <c r="DZ83" s="26"/>
      <c r="EA83" s="26"/>
      <c r="EB83" s="26"/>
      <c r="EC83" s="26"/>
      <c r="ED83" s="26"/>
      <c r="EE83" s="26"/>
      <c r="EF83" s="26"/>
      <c r="EG83" s="26"/>
      <c r="EH83" s="26"/>
      <c r="EI83" s="26"/>
      <c r="EJ83" s="26"/>
      <c r="EK83" s="26"/>
      <c r="EL83" s="26"/>
      <c r="EM83" s="26"/>
      <c r="EN83" s="26"/>
      <c r="EO83" s="26"/>
      <c r="EP83" s="26"/>
      <c r="EQ83" s="26"/>
      <c r="ER83" s="26"/>
      <c r="ES83" s="26"/>
      <c r="ET83" s="26"/>
      <c r="EU83" s="26"/>
      <c r="EV83" s="26"/>
      <c r="EW83" s="26"/>
      <c r="EX83" s="26"/>
      <c r="EY83" s="26"/>
      <c r="EZ83" s="26"/>
      <c r="FA83" s="26"/>
      <c r="FB83" s="26"/>
      <c r="FC83" s="26"/>
      <c r="FD83" s="26"/>
      <c r="FE83" s="26"/>
      <c r="FF83" s="26"/>
      <c r="FG83" s="26"/>
      <c r="FH83" s="26"/>
      <c r="FI83" s="26"/>
      <c r="FJ83" s="26"/>
      <c r="FK83" s="26"/>
      <c r="FL83" s="26"/>
      <c r="FM83" s="26"/>
      <c r="FN83" s="26"/>
      <c r="FO83" s="26"/>
      <c r="FP83" s="26"/>
      <c r="FQ83" s="26"/>
      <c r="FR83" s="26"/>
      <c r="FS83" s="26"/>
      <c r="FT83" s="26"/>
      <c r="FU83" s="26"/>
      <c r="FV83" s="26"/>
      <c r="FW83" s="26"/>
      <c r="FX83" s="26"/>
      <c r="FY83" s="26"/>
      <c r="FZ83" s="26"/>
      <c r="GA83" s="26"/>
      <c r="GB83" s="26"/>
      <c r="GC83" s="26"/>
      <c r="GD83" s="26"/>
      <c r="GE83" s="26"/>
      <c r="GF83" s="26"/>
      <c r="GG83" s="26"/>
      <c r="GH83" s="26"/>
      <c r="GI83" s="26"/>
      <c r="GJ83" s="26"/>
      <c r="GK83" s="26"/>
      <c r="GL83" s="26"/>
      <c r="GM83" s="26"/>
      <c r="GN83" s="26"/>
      <c r="GO83" s="26"/>
    </row>
    <row r="84" spans="1:197" ht="16.5" customHeight="1" thickTop="1">
      <c r="A84" s="236" t="s">
        <v>268</v>
      </c>
      <c r="B84" s="74">
        <v>3</v>
      </c>
      <c r="C84" s="162">
        <v>1</v>
      </c>
      <c r="D84" s="217">
        <v>127</v>
      </c>
      <c r="E84" s="184">
        <v>17</v>
      </c>
      <c r="F84" s="237" t="s">
        <v>367</v>
      </c>
      <c r="G84" s="26"/>
      <c r="H84" s="26"/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  <c r="AF84" s="26"/>
      <c r="AG84" s="26"/>
      <c r="AH84" s="26"/>
      <c r="AI84" s="26"/>
      <c r="AJ84" s="26"/>
      <c r="AK84" s="26"/>
      <c r="AL84" s="26"/>
      <c r="AM84" s="26"/>
      <c r="AN84" s="26"/>
      <c r="AO84" s="26"/>
      <c r="AP84" s="26"/>
      <c r="AQ84" s="26"/>
      <c r="AR84" s="26"/>
      <c r="AS84" s="26"/>
      <c r="AT84" s="26"/>
      <c r="AU84" s="26"/>
      <c r="AV84" s="26"/>
      <c r="AW84" s="26"/>
      <c r="AX84" s="26"/>
      <c r="AY84" s="26"/>
      <c r="AZ84" s="26"/>
      <c r="BA84" s="26"/>
      <c r="BB84" s="26"/>
      <c r="BC84" s="26"/>
      <c r="BD84" s="26"/>
      <c r="BE84" s="26"/>
      <c r="BF84" s="26"/>
      <c r="BG84" s="26"/>
      <c r="BH84" s="26"/>
      <c r="BI84" s="26"/>
      <c r="BJ84" s="26"/>
      <c r="BK84" s="26"/>
      <c r="BL84" s="26"/>
      <c r="BM84" s="26"/>
      <c r="BN84" s="26"/>
      <c r="BO84" s="26"/>
      <c r="BP84" s="26"/>
      <c r="BQ84" s="26"/>
      <c r="BR84" s="26"/>
      <c r="BS84" s="26"/>
      <c r="BT84" s="26"/>
      <c r="BU84" s="26"/>
      <c r="BV84" s="26"/>
      <c r="BW84" s="26"/>
      <c r="BX84" s="26"/>
      <c r="BY84" s="26"/>
      <c r="BZ84" s="26"/>
      <c r="CA84" s="26"/>
      <c r="CB84" s="26"/>
      <c r="CC84" s="26"/>
      <c r="CD84" s="26"/>
      <c r="CE84" s="26"/>
      <c r="CF84" s="26"/>
      <c r="CG84" s="26"/>
      <c r="CH84" s="26"/>
      <c r="CI84" s="26"/>
      <c r="CJ84" s="26"/>
      <c r="CK84" s="26"/>
      <c r="CL84" s="26"/>
      <c r="CM84" s="26"/>
      <c r="CN84" s="26"/>
      <c r="CO84" s="26"/>
      <c r="CP84" s="26"/>
      <c r="CQ84" s="26"/>
      <c r="CR84" s="26"/>
      <c r="CS84" s="26"/>
      <c r="CT84" s="26"/>
      <c r="CU84" s="26"/>
      <c r="CV84" s="26"/>
      <c r="CW84" s="26"/>
      <c r="CX84" s="26"/>
      <c r="CY84" s="26"/>
      <c r="CZ84" s="26"/>
      <c r="DA84" s="26"/>
      <c r="DB84" s="26"/>
      <c r="DC84" s="26"/>
      <c r="DD84" s="26"/>
      <c r="DE84" s="26"/>
      <c r="DF84" s="26"/>
      <c r="DG84" s="26"/>
      <c r="DH84" s="26"/>
      <c r="DI84" s="26"/>
      <c r="DJ84" s="26"/>
      <c r="DK84" s="26"/>
      <c r="DL84" s="26"/>
      <c r="DM84" s="26"/>
      <c r="DN84" s="26"/>
      <c r="DO84" s="26"/>
      <c r="DP84" s="26"/>
      <c r="DQ84" s="26"/>
      <c r="DR84" s="26"/>
      <c r="DS84" s="26"/>
      <c r="DT84" s="26"/>
      <c r="DU84" s="26"/>
      <c r="DV84" s="26"/>
      <c r="DW84" s="26"/>
      <c r="DX84" s="26"/>
      <c r="DY84" s="26"/>
      <c r="DZ84" s="26"/>
      <c r="EA84" s="26"/>
      <c r="EB84" s="26"/>
      <c r="EC84" s="26"/>
      <c r="ED84" s="26"/>
      <c r="EE84" s="26"/>
      <c r="EF84" s="26"/>
      <c r="EG84" s="26"/>
      <c r="EH84" s="26"/>
      <c r="EI84" s="26"/>
      <c r="EJ84" s="26"/>
      <c r="EK84" s="26"/>
      <c r="EL84" s="26"/>
      <c r="EM84" s="26"/>
      <c r="EN84" s="26"/>
      <c r="EO84" s="26"/>
      <c r="EP84" s="26"/>
      <c r="EQ84" s="26"/>
      <c r="ER84" s="26"/>
      <c r="ES84" s="26"/>
      <c r="ET84" s="26"/>
      <c r="EU84" s="26"/>
      <c r="EV84" s="26"/>
      <c r="EW84" s="26"/>
      <c r="EX84" s="26"/>
      <c r="EY84" s="26"/>
      <c r="EZ84" s="26"/>
      <c r="FA84" s="26"/>
      <c r="FB84" s="26"/>
      <c r="FC84" s="26"/>
      <c r="FD84" s="26"/>
      <c r="FE84" s="26"/>
      <c r="FF84" s="26"/>
      <c r="FG84" s="26"/>
      <c r="FH84" s="26"/>
      <c r="FI84" s="26"/>
      <c r="FJ84" s="26"/>
      <c r="FK84" s="26"/>
      <c r="FL84" s="26"/>
      <c r="FM84" s="26"/>
      <c r="FN84" s="26"/>
      <c r="FO84" s="26"/>
      <c r="FP84" s="26"/>
      <c r="FQ84" s="26"/>
      <c r="FR84" s="26"/>
      <c r="FS84" s="26"/>
      <c r="FT84" s="26"/>
      <c r="FU84" s="26"/>
      <c r="FV84" s="26"/>
      <c r="FW84" s="26"/>
      <c r="FX84" s="26"/>
      <c r="FY84" s="26"/>
      <c r="FZ84" s="26"/>
      <c r="GA84" s="26"/>
      <c r="GB84" s="26"/>
      <c r="GC84" s="26"/>
      <c r="GD84" s="26"/>
      <c r="GE84" s="26"/>
      <c r="GF84" s="26"/>
      <c r="GG84" s="26"/>
      <c r="GH84" s="26"/>
      <c r="GI84" s="26"/>
      <c r="GJ84" s="26"/>
      <c r="GK84" s="26"/>
      <c r="GL84" s="26"/>
      <c r="GM84" s="26"/>
      <c r="GN84" s="26"/>
      <c r="GO84" s="26"/>
    </row>
    <row r="85" spans="1:197" ht="16.5" customHeight="1">
      <c r="A85" s="236" t="s">
        <v>267</v>
      </c>
      <c r="B85" s="74">
        <v>3</v>
      </c>
      <c r="C85" s="162">
        <v>0</v>
      </c>
      <c r="D85" s="217">
        <v>170</v>
      </c>
      <c r="E85" s="184">
        <v>0</v>
      </c>
      <c r="F85" s="184"/>
      <c r="G85" s="26"/>
      <c r="H85" s="26"/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  <c r="AF85" s="26"/>
      <c r="AG85" s="26"/>
      <c r="AH85" s="26"/>
      <c r="AI85" s="26"/>
      <c r="AJ85" s="26"/>
      <c r="AK85" s="26"/>
      <c r="AL85" s="26"/>
      <c r="AM85" s="26"/>
      <c r="AN85" s="26"/>
      <c r="AO85" s="26"/>
      <c r="AP85" s="26"/>
      <c r="AQ85" s="26"/>
      <c r="AR85" s="26"/>
      <c r="AS85" s="26"/>
      <c r="AT85" s="26"/>
      <c r="AU85" s="26"/>
      <c r="AV85" s="26"/>
      <c r="AW85" s="26"/>
      <c r="AX85" s="26"/>
      <c r="AY85" s="26"/>
      <c r="AZ85" s="26"/>
      <c r="BA85" s="26"/>
      <c r="BB85" s="26"/>
      <c r="BC85" s="26"/>
      <c r="BD85" s="26"/>
      <c r="BE85" s="26"/>
      <c r="BF85" s="26"/>
      <c r="BG85" s="26"/>
      <c r="BH85" s="26"/>
      <c r="BI85" s="26"/>
      <c r="BJ85" s="26"/>
      <c r="BK85" s="26"/>
      <c r="BL85" s="26"/>
      <c r="BM85" s="26"/>
      <c r="BN85" s="26"/>
      <c r="BO85" s="26"/>
      <c r="BP85" s="26"/>
      <c r="BQ85" s="26"/>
      <c r="BR85" s="26"/>
      <c r="BS85" s="26"/>
      <c r="BT85" s="26"/>
      <c r="BU85" s="26"/>
      <c r="BV85" s="26"/>
      <c r="BW85" s="26"/>
      <c r="BX85" s="26"/>
      <c r="BY85" s="26"/>
      <c r="BZ85" s="26"/>
      <c r="CA85" s="26"/>
      <c r="CB85" s="26"/>
      <c r="CC85" s="26"/>
      <c r="CD85" s="26"/>
      <c r="CE85" s="26"/>
      <c r="CF85" s="26"/>
      <c r="CG85" s="26"/>
      <c r="CH85" s="26"/>
      <c r="CI85" s="26"/>
      <c r="CJ85" s="26"/>
      <c r="CK85" s="26"/>
      <c r="CL85" s="26"/>
      <c r="CM85" s="26"/>
      <c r="CN85" s="26"/>
      <c r="CO85" s="26"/>
      <c r="CP85" s="26"/>
      <c r="CQ85" s="26"/>
      <c r="CR85" s="26"/>
      <c r="CS85" s="26"/>
      <c r="CT85" s="26"/>
      <c r="CU85" s="26"/>
      <c r="CV85" s="26"/>
      <c r="CW85" s="26"/>
      <c r="CX85" s="26"/>
      <c r="CY85" s="26"/>
      <c r="CZ85" s="26"/>
      <c r="DA85" s="26"/>
      <c r="DB85" s="26"/>
      <c r="DC85" s="26"/>
      <c r="DD85" s="26"/>
      <c r="DE85" s="26"/>
      <c r="DF85" s="26"/>
      <c r="DG85" s="26"/>
      <c r="DH85" s="26"/>
      <c r="DI85" s="26"/>
      <c r="DJ85" s="26"/>
      <c r="DK85" s="26"/>
      <c r="DL85" s="26"/>
      <c r="DM85" s="26"/>
      <c r="DN85" s="26"/>
      <c r="DO85" s="26"/>
      <c r="DP85" s="26"/>
      <c r="DQ85" s="26"/>
      <c r="DR85" s="26"/>
      <c r="DS85" s="26"/>
      <c r="DT85" s="26"/>
      <c r="DU85" s="26"/>
      <c r="DV85" s="26"/>
      <c r="DW85" s="26"/>
      <c r="DX85" s="26"/>
      <c r="DY85" s="26"/>
      <c r="DZ85" s="26"/>
      <c r="EA85" s="26"/>
      <c r="EB85" s="26"/>
      <c r="EC85" s="26"/>
      <c r="ED85" s="26"/>
      <c r="EE85" s="26"/>
      <c r="EF85" s="26"/>
      <c r="EG85" s="26"/>
      <c r="EH85" s="26"/>
      <c r="EI85" s="26"/>
      <c r="EJ85" s="26"/>
      <c r="EK85" s="26"/>
      <c r="EL85" s="26"/>
      <c r="EM85" s="26"/>
      <c r="EN85" s="26"/>
      <c r="EO85" s="26"/>
      <c r="EP85" s="26"/>
      <c r="EQ85" s="26"/>
      <c r="ER85" s="26"/>
      <c r="ES85" s="26"/>
      <c r="ET85" s="26"/>
      <c r="EU85" s="26"/>
      <c r="EV85" s="26"/>
      <c r="EW85" s="26"/>
      <c r="EX85" s="26"/>
      <c r="EY85" s="26"/>
      <c r="EZ85" s="26"/>
      <c r="FA85" s="26"/>
      <c r="FB85" s="26"/>
      <c r="FC85" s="26"/>
      <c r="FD85" s="26"/>
      <c r="FE85" s="26"/>
      <c r="FF85" s="26"/>
      <c r="FG85" s="26"/>
      <c r="FH85" s="26"/>
      <c r="FI85" s="26"/>
      <c r="FJ85" s="26"/>
      <c r="FK85" s="26"/>
      <c r="FL85" s="26"/>
      <c r="FM85" s="26"/>
      <c r="FN85" s="26"/>
      <c r="FO85" s="26"/>
      <c r="FP85" s="26"/>
      <c r="FQ85" s="26"/>
      <c r="FR85" s="26"/>
      <c r="FS85" s="26"/>
      <c r="FT85" s="26"/>
      <c r="FU85" s="26"/>
      <c r="FV85" s="26"/>
      <c r="FW85" s="26"/>
      <c r="FX85" s="26"/>
      <c r="FY85" s="26"/>
      <c r="FZ85" s="26"/>
      <c r="GA85" s="26"/>
      <c r="GB85" s="26"/>
      <c r="GC85" s="26"/>
      <c r="GD85" s="26"/>
      <c r="GE85" s="26"/>
      <c r="GF85" s="26"/>
      <c r="GG85" s="26"/>
      <c r="GH85" s="26"/>
      <c r="GI85" s="26"/>
      <c r="GJ85" s="26"/>
      <c r="GK85" s="26"/>
      <c r="GL85" s="26"/>
      <c r="GM85" s="26"/>
      <c r="GN85" s="26"/>
      <c r="GO85" s="26"/>
    </row>
    <row r="86" spans="1:197" ht="16.5" customHeight="1">
      <c r="A86" s="236" t="s">
        <v>266</v>
      </c>
      <c r="B86" s="74">
        <v>0</v>
      </c>
      <c r="C86" s="162">
        <v>0</v>
      </c>
      <c r="D86" s="217">
        <v>0</v>
      </c>
      <c r="E86" s="184">
        <v>0</v>
      </c>
      <c r="F86" s="184"/>
      <c r="G86" s="26"/>
      <c r="H86" s="26"/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26"/>
      <c r="AG86" s="26"/>
      <c r="AH86" s="26"/>
      <c r="AI86" s="26"/>
      <c r="AJ86" s="26"/>
      <c r="AK86" s="26"/>
      <c r="AL86" s="26"/>
      <c r="AM86" s="26"/>
      <c r="AN86" s="26"/>
      <c r="AO86" s="26"/>
      <c r="AP86" s="26"/>
      <c r="AQ86" s="26"/>
      <c r="AR86" s="26"/>
      <c r="AS86" s="26"/>
      <c r="AT86" s="26"/>
      <c r="AU86" s="26"/>
      <c r="AV86" s="26"/>
      <c r="AW86" s="26"/>
      <c r="AX86" s="26"/>
      <c r="AY86" s="26"/>
      <c r="AZ86" s="26"/>
      <c r="BA86" s="26"/>
      <c r="BB86" s="26"/>
      <c r="BC86" s="26"/>
      <c r="BD86" s="26"/>
      <c r="BE86" s="26"/>
      <c r="BF86" s="26"/>
      <c r="BG86" s="26"/>
      <c r="BH86" s="26"/>
      <c r="BI86" s="26"/>
      <c r="BJ86" s="26"/>
      <c r="BK86" s="26"/>
      <c r="BL86" s="26"/>
      <c r="BM86" s="26"/>
      <c r="BN86" s="26"/>
      <c r="BO86" s="26"/>
      <c r="BP86" s="26"/>
      <c r="BQ86" s="26"/>
      <c r="BR86" s="26"/>
      <c r="BS86" s="26"/>
      <c r="BT86" s="26"/>
      <c r="BU86" s="26"/>
      <c r="BV86" s="26"/>
      <c r="BW86" s="26"/>
      <c r="BX86" s="26"/>
      <c r="BY86" s="26"/>
      <c r="BZ86" s="26"/>
      <c r="CA86" s="26"/>
      <c r="CB86" s="26"/>
      <c r="CC86" s="26"/>
      <c r="CD86" s="26"/>
      <c r="CE86" s="26"/>
      <c r="CF86" s="26"/>
      <c r="CG86" s="26"/>
      <c r="CH86" s="26"/>
      <c r="CI86" s="26"/>
      <c r="CJ86" s="26"/>
      <c r="CK86" s="26"/>
      <c r="CL86" s="26"/>
      <c r="CM86" s="26"/>
      <c r="CN86" s="26"/>
      <c r="CO86" s="26"/>
      <c r="CP86" s="26"/>
      <c r="CQ86" s="26"/>
      <c r="CR86" s="26"/>
      <c r="CS86" s="26"/>
      <c r="CT86" s="26"/>
      <c r="CU86" s="26"/>
      <c r="CV86" s="26"/>
      <c r="CW86" s="26"/>
      <c r="CX86" s="26"/>
      <c r="CY86" s="26"/>
      <c r="CZ86" s="26"/>
      <c r="DA86" s="26"/>
      <c r="DB86" s="26"/>
      <c r="DC86" s="26"/>
      <c r="DD86" s="26"/>
      <c r="DE86" s="26"/>
      <c r="DF86" s="26"/>
      <c r="DG86" s="26"/>
      <c r="DH86" s="26"/>
      <c r="DI86" s="26"/>
      <c r="DJ86" s="26"/>
      <c r="DK86" s="26"/>
      <c r="DL86" s="26"/>
      <c r="DM86" s="26"/>
      <c r="DN86" s="26"/>
      <c r="DO86" s="26"/>
      <c r="DP86" s="26"/>
      <c r="DQ86" s="26"/>
      <c r="DR86" s="26"/>
      <c r="DS86" s="26"/>
      <c r="DT86" s="26"/>
      <c r="DU86" s="26"/>
      <c r="DV86" s="26"/>
      <c r="DW86" s="26"/>
      <c r="DX86" s="26"/>
      <c r="DY86" s="26"/>
      <c r="DZ86" s="26"/>
      <c r="EA86" s="26"/>
      <c r="EB86" s="26"/>
      <c r="EC86" s="26"/>
      <c r="ED86" s="26"/>
      <c r="EE86" s="26"/>
      <c r="EF86" s="26"/>
      <c r="EG86" s="26"/>
      <c r="EH86" s="26"/>
      <c r="EI86" s="26"/>
      <c r="EJ86" s="26"/>
      <c r="EK86" s="26"/>
      <c r="EL86" s="26"/>
      <c r="EM86" s="26"/>
      <c r="EN86" s="26"/>
      <c r="EO86" s="26"/>
      <c r="EP86" s="26"/>
      <c r="EQ86" s="26"/>
      <c r="ER86" s="26"/>
      <c r="ES86" s="26"/>
      <c r="ET86" s="26"/>
      <c r="EU86" s="26"/>
      <c r="EV86" s="26"/>
      <c r="EW86" s="26"/>
      <c r="EX86" s="26"/>
      <c r="EY86" s="26"/>
      <c r="EZ86" s="26"/>
      <c r="FA86" s="26"/>
      <c r="FB86" s="26"/>
      <c r="FC86" s="26"/>
      <c r="FD86" s="26"/>
      <c r="FE86" s="26"/>
      <c r="FF86" s="26"/>
      <c r="FG86" s="26"/>
      <c r="FH86" s="26"/>
      <c r="FI86" s="26"/>
      <c r="FJ86" s="26"/>
      <c r="FK86" s="26"/>
      <c r="FL86" s="26"/>
      <c r="FM86" s="26"/>
      <c r="FN86" s="26"/>
      <c r="FO86" s="26"/>
      <c r="FP86" s="26"/>
      <c r="FQ86" s="26"/>
      <c r="FR86" s="26"/>
      <c r="FS86" s="26"/>
      <c r="FT86" s="26"/>
      <c r="FU86" s="26"/>
      <c r="FV86" s="26"/>
      <c r="FW86" s="26"/>
      <c r="FX86" s="26"/>
      <c r="FY86" s="26"/>
      <c r="FZ86" s="26"/>
      <c r="GA86" s="26"/>
      <c r="GB86" s="26"/>
      <c r="GC86" s="26"/>
      <c r="GD86" s="26"/>
      <c r="GE86" s="26"/>
      <c r="GF86" s="26"/>
      <c r="GG86" s="26"/>
      <c r="GH86" s="26"/>
      <c r="GI86" s="26"/>
      <c r="GJ86" s="26"/>
      <c r="GK86" s="26"/>
      <c r="GL86" s="26"/>
      <c r="GM86" s="26"/>
      <c r="GN86" s="26"/>
      <c r="GO86" s="26"/>
    </row>
    <row r="87" spans="1:197" ht="16.5" customHeight="1">
      <c r="A87" s="174" t="s">
        <v>247</v>
      </c>
      <c r="B87" s="74">
        <v>4</v>
      </c>
      <c r="C87" s="162">
        <v>0</v>
      </c>
      <c r="D87" s="146">
        <v>267</v>
      </c>
      <c r="E87" s="61">
        <v>0</v>
      </c>
      <c r="F87" s="237"/>
      <c r="G87" s="26"/>
      <c r="H87" s="26"/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  <c r="AF87" s="26"/>
      <c r="AG87" s="26"/>
      <c r="AH87" s="26"/>
      <c r="AI87" s="26"/>
      <c r="AJ87" s="26"/>
      <c r="AK87" s="26"/>
      <c r="AL87" s="26"/>
      <c r="AM87" s="26"/>
      <c r="AN87" s="26"/>
      <c r="AO87" s="26"/>
      <c r="AP87" s="26"/>
      <c r="AQ87" s="26"/>
      <c r="AR87" s="26"/>
      <c r="AS87" s="26"/>
      <c r="AT87" s="26"/>
      <c r="AU87" s="26"/>
      <c r="AV87" s="26"/>
      <c r="AW87" s="26"/>
      <c r="AX87" s="26"/>
      <c r="AY87" s="26"/>
      <c r="AZ87" s="26"/>
      <c r="BA87" s="26"/>
      <c r="BB87" s="26"/>
      <c r="BC87" s="26"/>
      <c r="BD87" s="26"/>
      <c r="BE87" s="26"/>
      <c r="BF87" s="26"/>
      <c r="BG87" s="26"/>
      <c r="BH87" s="26"/>
      <c r="BI87" s="26"/>
      <c r="BJ87" s="26"/>
      <c r="BK87" s="26"/>
      <c r="BL87" s="26"/>
      <c r="BM87" s="26"/>
      <c r="BN87" s="26"/>
      <c r="BO87" s="26"/>
      <c r="BP87" s="26"/>
      <c r="BQ87" s="26"/>
      <c r="BR87" s="26"/>
      <c r="BS87" s="26"/>
      <c r="BT87" s="26"/>
      <c r="BU87" s="26"/>
      <c r="BV87" s="26"/>
      <c r="BW87" s="26"/>
      <c r="BX87" s="26"/>
      <c r="BY87" s="26"/>
      <c r="BZ87" s="26"/>
      <c r="CA87" s="26"/>
      <c r="CB87" s="26"/>
      <c r="CC87" s="26"/>
      <c r="CD87" s="26"/>
      <c r="CE87" s="26"/>
      <c r="CF87" s="26"/>
      <c r="CG87" s="26"/>
      <c r="CH87" s="26"/>
      <c r="CI87" s="26"/>
      <c r="CJ87" s="26"/>
      <c r="CK87" s="26"/>
      <c r="CL87" s="26"/>
      <c r="CM87" s="26"/>
      <c r="CN87" s="26"/>
      <c r="CO87" s="26"/>
      <c r="CP87" s="26"/>
      <c r="CQ87" s="26"/>
      <c r="CR87" s="26"/>
      <c r="CS87" s="26"/>
      <c r="CT87" s="26"/>
      <c r="CU87" s="26"/>
      <c r="CV87" s="26"/>
      <c r="CW87" s="26"/>
      <c r="CX87" s="26"/>
      <c r="CY87" s="26"/>
      <c r="CZ87" s="26"/>
      <c r="DA87" s="26"/>
      <c r="DB87" s="26"/>
      <c r="DC87" s="26"/>
      <c r="DD87" s="26"/>
      <c r="DE87" s="26"/>
      <c r="DF87" s="26"/>
      <c r="DG87" s="26"/>
      <c r="DH87" s="26"/>
      <c r="DI87" s="26"/>
      <c r="DJ87" s="26"/>
      <c r="DK87" s="26"/>
      <c r="DL87" s="26"/>
      <c r="DM87" s="26"/>
      <c r="DN87" s="26"/>
      <c r="DO87" s="26"/>
      <c r="DP87" s="26"/>
      <c r="DQ87" s="26"/>
      <c r="DR87" s="26"/>
      <c r="DS87" s="26"/>
      <c r="DT87" s="26"/>
      <c r="DU87" s="26"/>
      <c r="DV87" s="26"/>
      <c r="DW87" s="26"/>
      <c r="DX87" s="26"/>
      <c r="DY87" s="26"/>
      <c r="DZ87" s="26"/>
      <c r="EA87" s="26"/>
      <c r="EB87" s="26"/>
      <c r="EC87" s="26"/>
      <c r="ED87" s="26"/>
      <c r="EE87" s="26"/>
      <c r="EF87" s="26"/>
      <c r="EG87" s="26"/>
      <c r="EH87" s="26"/>
      <c r="EI87" s="26"/>
      <c r="EJ87" s="26"/>
      <c r="EK87" s="26"/>
      <c r="EL87" s="26"/>
      <c r="EM87" s="26"/>
      <c r="EN87" s="26"/>
      <c r="EO87" s="26"/>
      <c r="EP87" s="26"/>
      <c r="EQ87" s="26"/>
      <c r="ER87" s="26"/>
      <c r="ES87" s="26"/>
      <c r="ET87" s="26"/>
      <c r="EU87" s="26"/>
      <c r="EV87" s="26"/>
      <c r="EW87" s="26"/>
      <c r="EX87" s="26"/>
      <c r="EY87" s="26"/>
      <c r="EZ87" s="26"/>
      <c r="FA87" s="26"/>
      <c r="FB87" s="26"/>
      <c r="FC87" s="26"/>
      <c r="FD87" s="26"/>
      <c r="FE87" s="26"/>
      <c r="FF87" s="26"/>
      <c r="FG87" s="26"/>
      <c r="FH87" s="26"/>
      <c r="FI87" s="26"/>
      <c r="FJ87" s="26"/>
      <c r="FK87" s="26"/>
      <c r="FL87" s="26"/>
      <c r="FM87" s="26"/>
      <c r="FN87" s="26"/>
      <c r="FO87" s="26"/>
      <c r="FP87" s="26"/>
      <c r="FQ87" s="26"/>
      <c r="FR87" s="26"/>
      <c r="FS87" s="26"/>
      <c r="FT87" s="26"/>
      <c r="FU87" s="26"/>
      <c r="FV87" s="26"/>
      <c r="FW87" s="26"/>
      <c r="FX87" s="26"/>
      <c r="FY87" s="26"/>
      <c r="FZ87" s="26"/>
      <c r="GA87" s="26"/>
      <c r="GB87" s="26"/>
      <c r="GC87" s="26"/>
      <c r="GD87" s="26"/>
      <c r="GE87" s="26"/>
      <c r="GF87" s="26"/>
      <c r="GG87" s="26"/>
      <c r="GH87" s="26"/>
      <c r="GI87" s="26"/>
      <c r="GJ87" s="26"/>
      <c r="GK87" s="26"/>
      <c r="GL87" s="26"/>
      <c r="GM87" s="26"/>
      <c r="GN87" s="26"/>
      <c r="GO87" s="26"/>
    </row>
    <row r="88" spans="1:197" ht="16.5" customHeight="1">
      <c r="A88" s="174" t="s">
        <v>229</v>
      </c>
      <c r="B88" s="74">
        <v>3</v>
      </c>
      <c r="C88" s="162">
        <v>1</v>
      </c>
      <c r="D88" s="146">
        <v>285</v>
      </c>
      <c r="E88" s="61">
        <v>22</v>
      </c>
      <c r="F88" s="237" t="s">
        <v>281</v>
      </c>
      <c r="G88" s="26"/>
      <c r="H88" s="26"/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  <c r="AF88" s="26"/>
      <c r="AG88" s="26"/>
      <c r="AH88" s="26"/>
      <c r="AI88" s="26"/>
      <c r="AJ88" s="26"/>
      <c r="AK88" s="26"/>
      <c r="AL88" s="26"/>
      <c r="AM88" s="26"/>
      <c r="AN88" s="26"/>
      <c r="AO88" s="26"/>
      <c r="AP88" s="26"/>
      <c r="AQ88" s="26"/>
      <c r="AR88" s="26"/>
      <c r="AS88" s="26"/>
      <c r="AT88" s="26"/>
      <c r="AU88" s="26"/>
      <c r="AV88" s="26"/>
      <c r="AW88" s="26"/>
      <c r="AX88" s="26"/>
      <c r="AY88" s="26"/>
      <c r="AZ88" s="26"/>
      <c r="BA88" s="26"/>
      <c r="BB88" s="26"/>
      <c r="BC88" s="26"/>
      <c r="BD88" s="26"/>
      <c r="BE88" s="26"/>
      <c r="BF88" s="26"/>
      <c r="BG88" s="26"/>
      <c r="BH88" s="26"/>
      <c r="BI88" s="26"/>
      <c r="BJ88" s="26"/>
      <c r="BK88" s="26"/>
      <c r="BL88" s="26"/>
      <c r="BM88" s="26"/>
      <c r="BN88" s="26"/>
      <c r="BO88" s="26"/>
      <c r="BP88" s="26"/>
      <c r="BQ88" s="26"/>
      <c r="BR88" s="26"/>
      <c r="BS88" s="26"/>
      <c r="BT88" s="26"/>
      <c r="BU88" s="26"/>
      <c r="BV88" s="26"/>
      <c r="BW88" s="26"/>
      <c r="BX88" s="26"/>
      <c r="BY88" s="26"/>
      <c r="BZ88" s="26"/>
      <c r="CA88" s="26"/>
      <c r="CB88" s="26"/>
      <c r="CC88" s="26"/>
      <c r="CD88" s="26"/>
      <c r="CE88" s="26"/>
      <c r="CF88" s="26"/>
      <c r="CG88" s="26"/>
      <c r="CH88" s="26"/>
      <c r="CI88" s="26"/>
      <c r="CJ88" s="26"/>
      <c r="CK88" s="26"/>
      <c r="CL88" s="26"/>
      <c r="CM88" s="26"/>
      <c r="CN88" s="26"/>
      <c r="CO88" s="26"/>
      <c r="CP88" s="26"/>
      <c r="CQ88" s="26"/>
      <c r="CR88" s="26"/>
      <c r="CS88" s="26"/>
      <c r="CT88" s="26"/>
      <c r="CU88" s="26"/>
      <c r="CV88" s="26"/>
      <c r="CW88" s="26"/>
      <c r="CX88" s="26"/>
      <c r="CY88" s="26"/>
      <c r="CZ88" s="26"/>
      <c r="DA88" s="26"/>
      <c r="DB88" s="26"/>
      <c r="DC88" s="26"/>
      <c r="DD88" s="26"/>
      <c r="DE88" s="26"/>
      <c r="DF88" s="26"/>
      <c r="DG88" s="26"/>
      <c r="DH88" s="26"/>
      <c r="DI88" s="26"/>
      <c r="DJ88" s="26"/>
      <c r="DK88" s="26"/>
      <c r="DL88" s="26"/>
      <c r="DM88" s="26"/>
      <c r="DN88" s="26"/>
      <c r="DO88" s="26"/>
      <c r="DP88" s="26"/>
      <c r="DQ88" s="26"/>
      <c r="DR88" s="26"/>
      <c r="DS88" s="26"/>
      <c r="DT88" s="26"/>
      <c r="DU88" s="26"/>
      <c r="DV88" s="26"/>
      <c r="DW88" s="26"/>
      <c r="DX88" s="26"/>
      <c r="DY88" s="26"/>
      <c r="DZ88" s="26"/>
      <c r="EA88" s="26"/>
      <c r="EB88" s="26"/>
      <c r="EC88" s="26"/>
      <c r="ED88" s="26"/>
      <c r="EE88" s="26"/>
      <c r="EF88" s="26"/>
      <c r="EG88" s="26"/>
      <c r="EH88" s="26"/>
      <c r="EI88" s="26"/>
      <c r="EJ88" s="26"/>
      <c r="EK88" s="26"/>
      <c r="EL88" s="26"/>
      <c r="EM88" s="26"/>
      <c r="EN88" s="26"/>
      <c r="EO88" s="26"/>
      <c r="EP88" s="26"/>
      <c r="EQ88" s="26"/>
      <c r="ER88" s="26"/>
      <c r="ES88" s="26"/>
      <c r="ET88" s="26"/>
      <c r="EU88" s="26"/>
      <c r="EV88" s="26"/>
      <c r="EW88" s="26"/>
      <c r="EX88" s="26"/>
      <c r="EY88" s="26"/>
      <c r="EZ88" s="26"/>
      <c r="FA88" s="26"/>
      <c r="FB88" s="26"/>
      <c r="FC88" s="26"/>
      <c r="FD88" s="26"/>
      <c r="FE88" s="26"/>
      <c r="FF88" s="26"/>
      <c r="FG88" s="26"/>
      <c r="FH88" s="26"/>
      <c r="FI88" s="26"/>
      <c r="FJ88" s="26"/>
      <c r="FK88" s="26"/>
      <c r="FL88" s="26"/>
      <c r="FM88" s="26"/>
      <c r="FN88" s="26"/>
      <c r="FO88" s="26"/>
      <c r="FP88" s="26"/>
      <c r="FQ88" s="26"/>
      <c r="FR88" s="26"/>
      <c r="FS88" s="26"/>
      <c r="FT88" s="26"/>
      <c r="FU88" s="26"/>
      <c r="FV88" s="26"/>
      <c r="FW88" s="26"/>
      <c r="FX88" s="26"/>
      <c r="FY88" s="26"/>
      <c r="FZ88" s="26"/>
      <c r="GA88" s="26"/>
      <c r="GB88" s="26"/>
      <c r="GC88" s="26"/>
      <c r="GD88" s="26"/>
      <c r="GE88" s="26"/>
      <c r="GF88" s="26"/>
      <c r="GG88" s="26"/>
      <c r="GH88" s="26"/>
      <c r="GI88" s="26"/>
      <c r="GJ88" s="26"/>
      <c r="GK88" s="26"/>
      <c r="GL88" s="26"/>
      <c r="GM88" s="26"/>
      <c r="GN88" s="26"/>
      <c r="GO88" s="26"/>
    </row>
    <row r="89" spans="1:197" ht="16.5" customHeight="1">
      <c r="A89" s="294" t="s">
        <v>230</v>
      </c>
      <c r="B89" s="74">
        <v>1</v>
      </c>
      <c r="C89" s="162">
        <v>0</v>
      </c>
      <c r="D89" s="146">
        <v>116</v>
      </c>
      <c r="E89" s="61">
        <v>0</v>
      </c>
      <c r="F89" s="238"/>
      <c r="G89" s="26"/>
      <c r="H89" s="26"/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  <c r="AF89" s="26"/>
      <c r="AG89" s="26"/>
      <c r="AH89" s="26"/>
      <c r="AI89" s="26"/>
      <c r="AJ89" s="26"/>
      <c r="AK89" s="26"/>
      <c r="AL89" s="26"/>
      <c r="AM89" s="26"/>
      <c r="AN89" s="26"/>
      <c r="AO89" s="26"/>
      <c r="AP89" s="26"/>
      <c r="AQ89" s="26"/>
      <c r="AR89" s="26"/>
      <c r="AS89" s="26"/>
      <c r="AT89" s="26"/>
      <c r="AU89" s="26"/>
      <c r="AV89" s="26"/>
      <c r="AW89" s="26"/>
      <c r="AX89" s="26"/>
      <c r="AY89" s="26"/>
      <c r="AZ89" s="26"/>
      <c r="BA89" s="26"/>
      <c r="BB89" s="26"/>
      <c r="BC89" s="26"/>
      <c r="BD89" s="26"/>
      <c r="BE89" s="26"/>
      <c r="BF89" s="26"/>
      <c r="BG89" s="26"/>
      <c r="BH89" s="26"/>
      <c r="BI89" s="26"/>
      <c r="BJ89" s="26"/>
      <c r="BK89" s="26"/>
      <c r="BL89" s="26"/>
      <c r="BM89" s="26"/>
      <c r="BN89" s="26"/>
      <c r="BO89" s="26"/>
      <c r="BP89" s="26"/>
      <c r="BQ89" s="26"/>
      <c r="BR89" s="26"/>
      <c r="BS89" s="26"/>
      <c r="BT89" s="26"/>
      <c r="BU89" s="26"/>
      <c r="BV89" s="26"/>
      <c r="BW89" s="26"/>
      <c r="BX89" s="26"/>
      <c r="BY89" s="26"/>
      <c r="BZ89" s="26"/>
      <c r="CA89" s="26"/>
      <c r="CB89" s="26"/>
      <c r="CC89" s="26"/>
      <c r="CD89" s="26"/>
      <c r="CE89" s="26"/>
      <c r="CF89" s="26"/>
      <c r="CG89" s="26"/>
      <c r="CH89" s="26"/>
      <c r="CI89" s="26"/>
      <c r="CJ89" s="26"/>
      <c r="CK89" s="26"/>
      <c r="CL89" s="26"/>
      <c r="CM89" s="26"/>
      <c r="CN89" s="26"/>
      <c r="CO89" s="26"/>
      <c r="CP89" s="26"/>
      <c r="CQ89" s="26"/>
      <c r="CR89" s="26"/>
      <c r="CS89" s="26"/>
      <c r="CT89" s="26"/>
      <c r="CU89" s="26"/>
      <c r="CV89" s="26"/>
      <c r="CW89" s="26"/>
      <c r="CX89" s="26"/>
      <c r="CY89" s="26"/>
      <c r="CZ89" s="26"/>
      <c r="DA89" s="26"/>
      <c r="DB89" s="26"/>
      <c r="DC89" s="26"/>
      <c r="DD89" s="26"/>
      <c r="DE89" s="26"/>
      <c r="DF89" s="26"/>
      <c r="DG89" s="26"/>
      <c r="DH89" s="26"/>
      <c r="DI89" s="26"/>
      <c r="DJ89" s="26"/>
      <c r="DK89" s="26"/>
      <c r="DL89" s="26"/>
      <c r="DM89" s="26"/>
      <c r="DN89" s="26"/>
      <c r="DO89" s="26"/>
      <c r="DP89" s="26"/>
      <c r="DQ89" s="26"/>
      <c r="DR89" s="26"/>
      <c r="DS89" s="26"/>
      <c r="DT89" s="26"/>
      <c r="DU89" s="26"/>
      <c r="DV89" s="26"/>
      <c r="DW89" s="26"/>
      <c r="DX89" s="26"/>
      <c r="DY89" s="26"/>
      <c r="DZ89" s="26"/>
      <c r="EA89" s="26"/>
      <c r="EB89" s="26"/>
      <c r="EC89" s="26"/>
      <c r="ED89" s="26"/>
      <c r="EE89" s="26"/>
      <c r="EF89" s="26"/>
      <c r="EG89" s="26"/>
      <c r="EH89" s="26"/>
      <c r="EI89" s="26"/>
      <c r="EJ89" s="26"/>
      <c r="EK89" s="26"/>
      <c r="EL89" s="26"/>
      <c r="EM89" s="26"/>
      <c r="EN89" s="26"/>
      <c r="EO89" s="26"/>
      <c r="EP89" s="26"/>
      <c r="EQ89" s="26"/>
      <c r="ER89" s="26"/>
      <c r="ES89" s="26"/>
      <c r="ET89" s="26"/>
      <c r="EU89" s="26"/>
      <c r="EV89" s="26"/>
      <c r="EW89" s="26"/>
      <c r="EX89" s="26"/>
      <c r="EY89" s="26"/>
      <c r="EZ89" s="26"/>
      <c r="FA89" s="26"/>
      <c r="FB89" s="26"/>
      <c r="FC89" s="26"/>
      <c r="FD89" s="26"/>
      <c r="FE89" s="26"/>
      <c r="FF89" s="26"/>
      <c r="FG89" s="26"/>
      <c r="FH89" s="26"/>
      <c r="FI89" s="26"/>
      <c r="FJ89" s="26"/>
      <c r="FK89" s="26"/>
      <c r="FL89" s="26"/>
      <c r="FM89" s="26"/>
      <c r="FN89" s="26"/>
      <c r="FO89" s="26"/>
      <c r="FP89" s="26"/>
      <c r="FQ89" s="26"/>
      <c r="FR89" s="26"/>
      <c r="FS89" s="26"/>
      <c r="FT89" s="26"/>
      <c r="FU89" s="26"/>
      <c r="FV89" s="26"/>
      <c r="FW89" s="26"/>
      <c r="FX89" s="26"/>
      <c r="FY89" s="26"/>
      <c r="FZ89" s="26"/>
      <c r="GA89" s="26"/>
      <c r="GB89" s="26"/>
      <c r="GC89" s="26"/>
      <c r="GD89" s="26"/>
      <c r="GE89" s="26"/>
      <c r="GF89" s="26"/>
      <c r="GG89" s="26"/>
      <c r="GH89" s="26"/>
      <c r="GI89" s="26"/>
      <c r="GJ89" s="26"/>
      <c r="GK89" s="26"/>
      <c r="GL89" s="26"/>
      <c r="GM89" s="26"/>
      <c r="GN89" s="26"/>
      <c r="GO89" s="26"/>
    </row>
    <row r="90" spans="1:197" ht="16.5" customHeight="1">
      <c r="A90" s="174" t="s">
        <v>227</v>
      </c>
      <c r="B90" s="182">
        <v>1</v>
      </c>
      <c r="C90" s="183">
        <v>0</v>
      </c>
      <c r="D90" s="217">
        <v>49</v>
      </c>
      <c r="E90" s="184">
        <v>0</v>
      </c>
      <c r="F90" s="184"/>
      <c r="G90" s="26"/>
      <c r="H90" s="26"/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  <c r="AF90" s="26"/>
      <c r="AG90" s="26"/>
      <c r="AH90" s="26"/>
      <c r="AI90" s="26"/>
      <c r="AJ90" s="26"/>
      <c r="AK90" s="26"/>
      <c r="AL90" s="26"/>
      <c r="AM90" s="26"/>
      <c r="AN90" s="26"/>
      <c r="AO90" s="26"/>
      <c r="AP90" s="26"/>
      <c r="AQ90" s="26"/>
      <c r="AR90" s="26"/>
      <c r="AS90" s="26"/>
      <c r="AT90" s="26"/>
      <c r="AU90" s="26"/>
      <c r="AV90" s="26"/>
      <c r="AW90" s="26"/>
      <c r="AX90" s="26"/>
      <c r="AY90" s="26"/>
      <c r="AZ90" s="26"/>
      <c r="BA90" s="26"/>
      <c r="BB90" s="26"/>
      <c r="BC90" s="26"/>
      <c r="BD90" s="26"/>
      <c r="BE90" s="26"/>
      <c r="BF90" s="26"/>
      <c r="BG90" s="26"/>
      <c r="BH90" s="26"/>
      <c r="BI90" s="26"/>
      <c r="BJ90" s="26"/>
      <c r="BK90" s="26"/>
      <c r="BL90" s="26"/>
      <c r="BM90" s="26"/>
      <c r="BN90" s="26"/>
      <c r="BO90" s="26"/>
      <c r="BP90" s="26"/>
      <c r="BQ90" s="26"/>
      <c r="BR90" s="26"/>
      <c r="BS90" s="26"/>
      <c r="BT90" s="26"/>
      <c r="BU90" s="26"/>
      <c r="BV90" s="26"/>
      <c r="BW90" s="26"/>
      <c r="BX90" s="26"/>
      <c r="BY90" s="26"/>
      <c r="BZ90" s="26"/>
      <c r="CA90" s="26"/>
      <c r="CB90" s="26"/>
      <c r="CC90" s="26"/>
      <c r="CD90" s="26"/>
      <c r="CE90" s="26"/>
      <c r="CF90" s="26"/>
      <c r="CG90" s="26"/>
      <c r="CH90" s="26"/>
      <c r="CI90" s="26"/>
      <c r="CJ90" s="26"/>
      <c r="CK90" s="26"/>
      <c r="CL90" s="26"/>
      <c r="CM90" s="26"/>
      <c r="CN90" s="26"/>
      <c r="CO90" s="26"/>
      <c r="CP90" s="26"/>
      <c r="CQ90" s="26"/>
      <c r="CR90" s="26"/>
      <c r="CS90" s="26"/>
      <c r="CT90" s="26"/>
      <c r="CU90" s="26"/>
      <c r="CV90" s="26"/>
      <c r="CW90" s="26"/>
      <c r="CX90" s="26"/>
      <c r="CY90" s="26"/>
      <c r="CZ90" s="26"/>
      <c r="DA90" s="26"/>
      <c r="DB90" s="26"/>
      <c r="DC90" s="26"/>
      <c r="DD90" s="26"/>
      <c r="DE90" s="26"/>
      <c r="DF90" s="26"/>
      <c r="DG90" s="26"/>
      <c r="DH90" s="26"/>
      <c r="DI90" s="26"/>
      <c r="DJ90" s="26"/>
      <c r="DK90" s="26"/>
      <c r="DL90" s="26"/>
      <c r="DM90" s="26"/>
      <c r="DN90" s="26"/>
      <c r="DO90" s="26"/>
      <c r="DP90" s="26"/>
      <c r="DQ90" s="26"/>
      <c r="DR90" s="26"/>
      <c r="DS90" s="26"/>
      <c r="DT90" s="26"/>
      <c r="DU90" s="26"/>
      <c r="DV90" s="26"/>
      <c r="DW90" s="26"/>
      <c r="DX90" s="26"/>
      <c r="DY90" s="26"/>
      <c r="DZ90" s="26"/>
      <c r="EA90" s="26"/>
      <c r="EB90" s="26"/>
      <c r="EC90" s="26"/>
      <c r="ED90" s="26"/>
      <c r="EE90" s="26"/>
      <c r="EF90" s="26"/>
      <c r="EG90" s="26"/>
      <c r="EH90" s="26"/>
      <c r="EI90" s="26"/>
      <c r="EJ90" s="26"/>
      <c r="EK90" s="26"/>
      <c r="EL90" s="26"/>
      <c r="EM90" s="26"/>
      <c r="EN90" s="26"/>
      <c r="EO90" s="26"/>
      <c r="EP90" s="26"/>
      <c r="EQ90" s="26"/>
      <c r="ER90" s="26"/>
      <c r="ES90" s="26"/>
      <c r="ET90" s="26"/>
      <c r="EU90" s="26"/>
      <c r="EV90" s="26"/>
      <c r="EW90" s="26"/>
      <c r="EX90" s="26"/>
      <c r="EY90" s="26"/>
      <c r="EZ90" s="26"/>
      <c r="FA90" s="26"/>
      <c r="FB90" s="26"/>
      <c r="FC90" s="26"/>
      <c r="FD90" s="26"/>
      <c r="FE90" s="26"/>
      <c r="FF90" s="26"/>
      <c r="FG90" s="26"/>
      <c r="FH90" s="26"/>
      <c r="FI90" s="26"/>
      <c r="FJ90" s="26"/>
      <c r="FK90" s="26"/>
      <c r="FL90" s="26"/>
      <c r="FM90" s="26"/>
      <c r="FN90" s="26"/>
      <c r="FO90" s="26"/>
      <c r="FP90" s="26"/>
      <c r="FQ90" s="26"/>
      <c r="FR90" s="26"/>
      <c r="FS90" s="26"/>
      <c r="FT90" s="26"/>
      <c r="FU90" s="26"/>
      <c r="FV90" s="26"/>
      <c r="FW90" s="26"/>
      <c r="FX90" s="26"/>
      <c r="FY90" s="26"/>
      <c r="FZ90" s="26"/>
      <c r="GA90" s="26"/>
      <c r="GB90" s="26"/>
      <c r="GC90" s="26"/>
      <c r="GD90" s="26"/>
      <c r="GE90" s="26"/>
      <c r="GF90" s="26"/>
      <c r="GG90" s="26"/>
      <c r="GH90" s="26"/>
      <c r="GI90" s="26"/>
      <c r="GJ90" s="26"/>
      <c r="GK90" s="26"/>
      <c r="GL90" s="26"/>
      <c r="GM90" s="26"/>
      <c r="GN90" s="26"/>
      <c r="GO90" s="26"/>
    </row>
    <row r="91" spans="1:197" ht="16.5" customHeight="1">
      <c r="A91" s="174" t="s">
        <v>286</v>
      </c>
      <c r="B91" s="182">
        <v>6</v>
      </c>
      <c r="C91" s="183">
        <v>1</v>
      </c>
      <c r="D91" s="217">
        <v>480</v>
      </c>
      <c r="E91" s="184">
        <v>150</v>
      </c>
      <c r="F91" s="237" t="s">
        <v>257</v>
      </c>
      <c r="G91" s="26"/>
      <c r="H91" s="26"/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  <c r="AF91" s="26"/>
      <c r="AG91" s="26"/>
      <c r="AH91" s="26"/>
      <c r="AI91" s="26"/>
      <c r="AJ91" s="26"/>
      <c r="AK91" s="26"/>
      <c r="AL91" s="26"/>
      <c r="AM91" s="26"/>
      <c r="AN91" s="26"/>
      <c r="AO91" s="26"/>
      <c r="AP91" s="26"/>
      <c r="AQ91" s="26"/>
      <c r="AR91" s="26"/>
      <c r="AS91" s="26"/>
      <c r="AT91" s="26"/>
      <c r="AU91" s="26"/>
      <c r="AV91" s="26"/>
      <c r="AW91" s="26"/>
      <c r="AX91" s="26"/>
      <c r="AY91" s="26"/>
      <c r="AZ91" s="26"/>
      <c r="BA91" s="26"/>
      <c r="BB91" s="26"/>
      <c r="BC91" s="26"/>
      <c r="BD91" s="26"/>
      <c r="BE91" s="26"/>
      <c r="BF91" s="26"/>
      <c r="BG91" s="26"/>
      <c r="BH91" s="26"/>
      <c r="BI91" s="26"/>
      <c r="BJ91" s="26"/>
      <c r="BK91" s="26"/>
      <c r="BL91" s="26"/>
      <c r="BM91" s="26"/>
      <c r="BN91" s="26"/>
      <c r="BO91" s="26"/>
      <c r="BP91" s="26"/>
      <c r="BQ91" s="26"/>
      <c r="BR91" s="26"/>
      <c r="BS91" s="26"/>
      <c r="BT91" s="26"/>
      <c r="BU91" s="26"/>
      <c r="BV91" s="26"/>
      <c r="BW91" s="26"/>
      <c r="BX91" s="26"/>
      <c r="BY91" s="26"/>
      <c r="BZ91" s="26"/>
      <c r="CA91" s="26"/>
      <c r="CB91" s="26"/>
      <c r="CC91" s="26"/>
      <c r="CD91" s="26"/>
      <c r="CE91" s="26"/>
      <c r="CF91" s="26"/>
      <c r="CG91" s="26"/>
      <c r="CH91" s="26"/>
      <c r="CI91" s="26"/>
      <c r="CJ91" s="26"/>
      <c r="CK91" s="26"/>
      <c r="CL91" s="26"/>
      <c r="CM91" s="26"/>
      <c r="CN91" s="26"/>
      <c r="CO91" s="26"/>
      <c r="CP91" s="26"/>
      <c r="CQ91" s="26"/>
      <c r="CR91" s="26"/>
      <c r="CS91" s="26"/>
      <c r="CT91" s="26"/>
      <c r="CU91" s="26"/>
      <c r="CV91" s="26"/>
      <c r="CW91" s="26"/>
      <c r="CX91" s="26"/>
      <c r="CY91" s="26"/>
      <c r="CZ91" s="26"/>
      <c r="DA91" s="26"/>
      <c r="DB91" s="26"/>
      <c r="DC91" s="26"/>
      <c r="DD91" s="26"/>
      <c r="DE91" s="26"/>
      <c r="DF91" s="26"/>
      <c r="DG91" s="26"/>
      <c r="DH91" s="26"/>
      <c r="DI91" s="26"/>
      <c r="DJ91" s="26"/>
      <c r="DK91" s="26"/>
      <c r="DL91" s="26"/>
      <c r="DM91" s="26"/>
      <c r="DN91" s="26"/>
      <c r="DO91" s="26"/>
      <c r="DP91" s="26"/>
      <c r="DQ91" s="26"/>
      <c r="DR91" s="26"/>
      <c r="DS91" s="26"/>
      <c r="DT91" s="26"/>
      <c r="DU91" s="26"/>
      <c r="DV91" s="26"/>
      <c r="DW91" s="26"/>
      <c r="DX91" s="26"/>
      <c r="DY91" s="26"/>
      <c r="DZ91" s="26"/>
      <c r="EA91" s="26"/>
      <c r="EB91" s="26"/>
      <c r="EC91" s="26"/>
      <c r="ED91" s="26"/>
      <c r="EE91" s="26"/>
      <c r="EF91" s="26"/>
      <c r="EG91" s="26"/>
      <c r="EH91" s="26"/>
      <c r="EI91" s="26"/>
      <c r="EJ91" s="26"/>
      <c r="EK91" s="26"/>
      <c r="EL91" s="26"/>
      <c r="EM91" s="26"/>
      <c r="EN91" s="26"/>
      <c r="EO91" s="26"/>
      <c r="EP91" s="26"/>
      <c r="EQ91" s="26"/>
      <c r="ER91" s="26"/>
      <c r="ES91" s="26"/>
      <c r="ET91" s="26"/>
      <c r="EU91" s="26"/>
      <c r="EV91" s="26"/>
      <c r="EW91" s="26"/>
      <c r="EX91" s="26"/>
      <c r="EY91" s="26"/>
      <c r="EZ91" s="26"/>
      <c r="FA91" s="26"/>
      <c r="FB91" s="26"/>
      <c r="FC91" s="26"/>
      <c r="FD91" s="26"/>
      <c r="FE91" s="26"/>
      <c r="FF91" s="26"/>
      <c r="FG91" s="26"/>
      <c r="FH91" s="26"/>
      <c r="FI91" s="26"/>
      <c r="FJ91" s="26"/>
      <c r="FK91" s="26"/>
      <c r="FL91" s="26"/>
      <c r="FM91" s="26"/>
      <c r="FN91" s="26"/>
      <c r="FO91" s="26"/>
      <c r="FP91" s="26"/>
      <c r="FQ91" s="26"/>
      <c r="FR91" s="26"/>
      <c r="FS91" s="26"/>
      <c r="FT91" s="26"/>
      <c r="FU91" s="26"/>
      <c r="FV91" s="26"/>
      <c r="FW91" s="26"/>
      <c r="FX91" s="26"/>
      <c r="FY91" s="26"/>
      <c r="FZ91" s="26"/>
      <c r="GA91" s="26"/>
      <c r="GB91" s="26"/>
      <c r="GC91" s="26"/>
      <c r="GD91" s="26"/>
      <c r="GE91" s="26"/>
      <c r="GF91" s="26"/>
      <c r="GG91" s="26"/>
      <c r="GH91" s="26"/>
      <c r="GI91" s="26"/>
      <c r="GJ91" s="26"/>
      <c r="GK91" s="26"/>
      <c r="GL91" s="26"/>
      <c r="GM91" s="26"/>
      <c r="GN91" s="26"/>
      <c r="GO91" s="26"/>
    </row>
    <row r="92" spans="1:197" ht="16.5" customHeight="1">
      <c r="A92" s="174" t="s">
        <v>287</v>
      </c>
      <c r="B92" s="182">
        <v>4</v>
      </c>
      <c r="C92" s="183">
        <v>0</v>
      </c>
      <c r="D92" s="217">
        <v>279</v>
      </c>
      <c r="E92" s="184">
        <v>0</v>
      </c>
      <c r="F92" s="184"/>
      <c r="G92" s="26"/>
      <c r="H92" s="26"/>
      <c r="I92" s="26"/>
      <c r="J92" s="26"/>
      <c r="K92" s="26"/>
      <c r="L92" s="26"/>
      <c r="M92" s="26"/>
      <c r="N92" s="26"/>
      <c r="O92" s="26"/>
      <c r="P92" s="26"/>
      <c r="Q92" s="26"/>
      <c r="R92" s="26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6"/>
      <c r="AF92" s="26"/>
      <c r="AG92" s="26"/>
      <c r="AH92" s="26"/>
      <c r="AI92" s="26"/>
      <c r="AJ92" s="26"/>
      <c r="AK92" s="26"/>
      <c r="AL92" s="26"/>
      <c r="AM92" s="26"/>
      <c r="AN92" s="26"/>
      <c r="AO92" s="26"/>
      <c r="AP92" s="26"/>
      <c r="AQ92" s="26"/>
      <c r="AR92" s="26"/>
      <c r="AS92" s="26"/>
      <c r="AT92" s="26"/>
      <c r="AU92" s="26"/>
      <c r="AV92" s="26"/>
      <c r="AW92" s="26"/>
      <c r="AX92" s="26"/>
      <c r="AY92" s="26"/>
      <c r="AZ92" s="26"/>
      <c r="BA92" s="26"/>
      <c r="BB92" s="26"/>
      <c r="BC92" s="26"/>
      <c r="BD92" s="26"/>
      <c r="BE92" s="26"/>
      <c r="BF92" s="26"/>
      <c r="BG92" s="26"/>
      <c r="BH92" s="26"/>
      <c r="BI92" s="26"/>
      <c r="BJ92" s="26"/>
      <c r="BK92" s="26"/>
      <c r="BL92" s="26"/>
      <c r="BM92" s="26"/>
      <c r="BN92" s="26"/>
      <c r="BO92" s="26"/>
      <c r="BP92" s="26"/>
      <c r="BQ92" s="26"/>
      <c r="BR92" s="26"/>
      <c r="BS92" s="26"/>
      <c r="BT92" s="26"/>
      <c r="BU92" s="26"/>
      <c r="BV92" s="26"/>
      <c r="BW92" s="26"/>
      <c r="BX92" s="26"/>
      <c r="BY92" s="26"/>
      <c r="BZ92" s="26"/>
      <c r="CA92" s="26"/>
      <c r="CB92" s="26"/>
      <c r="CC92" s="26"/>
      <c r="CD92" s="26"/>
      <c r="CE92" s="26"/>
      <c r="CF92" s="26"/>
      <c r="CG92" s="26"/>
      <c r="CH92" s="26"/>
      <c r="CI92" s="26"/>
      <c r="CJ92" s="26"/>
      <c r="CK92" s="26"/>
      <c r="CL92" s="26"/>
      <c r="CM92" s="26"/>
      <c r="CN92" s="26"/>
      <c r="CO92" s="26"/>
      <c r="CP92" s="26"/>
      <c r="CQ92" s="26"/>
      <c r="CR92" s="26"/>
      <c r="CS92" s="26"/>
      <c r="CT92" s="26"/>
      <c r="CU92" s="26"/>
      <c r="CV92" s="26"/>
      <c r="CW92" s="26"/>
      <c r="CX92" s="26"/>
      <c r="CY92" s="26"/>
      <c r="CZ92" s="26"/>
      <c r="DA92" s="26"/>
      <c r="DB92" s="26"/>
      <c r="DC92" s="26"/>
      <c r="DD92" s="26"/>
      <c r="DE92" s="26"/>
      <c r="DF92" s="26"/>
      <c r="DG92" s="26"/>
      <c r="DH92" s="26"/>
      <c r="DI92" s="26"/>
      <c r="DJ92" s="26"/>
      <c r="DK92" s="26"/>
      <c r="DL92" s="26"/>
      <c r="DM92" s="26"/>
      <c r="DN92" s="26"/>
      <c r="DO92" s="26"/>
      <c r="DP92" s="26"/>
      <c r="DQ92" s="26"/>
      <c r="DR92" s="26"/>
      <c r="DS92" s="26"/>
      <c r="DT92" s="26"/>
      <c r="DU92" s="26"/>
      <c r="DV92" s="26"/>
      <c r="DW92" s="26"/>
      <c r="DX92" s="26"/>
      <c r="DY92" s="26"/>
      <c r="DZ92" s="26"/>
      <c r="EA92" s="26"/>
      <c r="EB92" s="26"/>
      <c r="EC92" s="26"/>
      <c r="ED92" s="26"/>
      <c r="EE92" s="26"/>
      <c r="EF92" s="26"/>
      <c r="EG92" s="26"/>
      <c r="EH92" s="26"/>
      <c r="EI92" s="26"/>
      <c r="EJ92" s="26"/>
      <c r="EK92" s="26"/>
      <c r="EL92" s="26"/>
      <c r="EM92" s="26"/>
      <c r="EN92" s="26"/>
      <c r="EO92" s="26"/>
      <c r="EP92" s="26"/>
      <c r="EQ92" s="26"/>
      <c r="ER92" s="26"/>
      <c r="ES92" s="26"/>
      <c r="ET92" s="26"/>
      <c r="EU92" s="26"/>
      <c r="EV92" s="26"/>
      <c r="EW92" s="26"/>
      <c r="EX92" s="26"/>
      <c r="EY92" s="26"/>
      <c r="EZ92" s="26"/>
      <c r="FA92" s="26"/>
      <c r="FB92" s="26"/>
      <c r="FC92" s="26"/>
      <c r="FD92" s="26"/>
      <c r="FE92" s="26"/>
      <c r="FF92" s="26"/>
      <c r="FG92" s="26"/>
      <c r="FH92" s="26"/>
      <c r="FI92" s="26"/>
      <c r="FJ92" s="26"/>
      <c r="FK92" s="26"/>
      <c r="FL92" s="26"/>
      <c r="FM92" s="26"/>
      <c r="FN92" s="26"/>
      <c r="FO92" s="26"/>
      <c r="FP92" s="26"/>
      <c r="FQ92" s="26"/>
      <c r="FR92" s="26"/>
      <c r="FS92" s="26"/>
      <c r="FT92" s="26"/>
      <c r="FU92" s="26"/>
      <c r="FV92" s="26"/>
      <c r="FW92" s="26"/>
      <c r="FX92" s="26"/>
      <c r="FY92" s="26"/>
      <c r="FZ92" s="26"/>
      <c r="GA92" s="26"/>
      <c r="GB92" s="26"/>
      <c r="GC92" s="26"/>
      <c r="GD92" s="26"/>
      <c r="GE92" s="26"/>
      <c r="GF92" s="26"/>
      <c r="GG92" s="26"/>
      <c r="GH92" s="26"/>
      <c r="GI92" s="26"/>
      <c r="GJ92" s="26"/>
      <c r="GK92" s="26"/>
      <c r="GL92" s="26"/>
      <c r="GM92" s="26"/>
      <c r="GN92" s="26"/>
      <c r="GO92" s="26"/>
    </row>
    <row r="93" spans="1:197" ht="16.5" customHeight="1">
      <c r="A93" s="174" t="s">
        <v>280</v>
      </c>
      <c r="B93" s="182">
        <v>4</v>
      </c>
      <c r="C93" s="183">
        <v>0</v>
      </c>
      <c r="D93" s="217">
        <v>861</v>
      </c>
      <c r="E93" s="184">
        <v>0</v>
      </c>
      <c r="F93" s="184"/>
      <c r="G93" s="26"/>
      <c r="H93" s="26"/>
      <c r="I93" s="26"/>
      <c r="J93" s="26"/>
      <c r="K93" s="26"/>
      <c r="L93" s="26"/>
      <c r="M93" s="26"/>
      <c r="N93" s="26"/>
      <c r="O93" s="26"/>
      <c r="P93" s="26"/>
      <c r="Q93" s="26"/>
      <c r="R93" s="26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  <c r="AF93" s="26"/>
      <c r="AG93" s="26"/>
      <c r="AH93" s="26"/>
      <c r="AI93" s="26"/>
      <c r="AJ93" s="26"/>
      <c r="AK93" s="26"/>
      <c r="AL93" s="26"/>
      <c r="AM93" s="26"/>
      <c r="AN93" s="26"/>
      <c r="AO93" s="26"/>
      <c r="AP93" s="26"/>
      <c r="AQ93" s="26"/>
      <c r="AR93" s="26"/>
      <c r="AS93" s="26"/>
      <c r="AT93" s="26"/>
      <c r="AU93" s="26"/>
      <c r="AV93" s="26"/>
      <c r="AW93" s="26"/>
      <c r="AX93" s="26"/>
      <c r="AY93" s="26"/>
      <c r="AZ93" s="26"/>
      <c r="BA93" s="26"/>
      <c r="BB93" s="26"/>
      <c r="BC93" s="26"/>
      <c r="BD93" s="26"/>
      <c r="BE93" s="26"/>
      <c r="BF93" s="26"/>
      <c r="BG93" s="26"/>
      <c r="BH93" s="26"/>
      <c r="BI93" s="26"/>
      <c r="BJ93" s="26"/>
      <c r="BK93" s="26"/>
      <c r="BL93" s="26"/>
      <c r="BM93" s="26"/>
      <c r="BN93" s="26"/>
      <c r="BO93" s="26"/>
      <c r="BP93" s="26"/>
      <c r="BQ93" s="26"/>
      <c r="BR93" s="26"/>
      <c r="BS93" s="26"/>
      <c r="BT93" s="26"/>
      <c r="BU93" s="26"/>
      <c r="BV93" s="26"/>
      <c r="BW93" s="26"/>
      <c r="BX93" s="26"/>
      <c r="BY93" s="26"/>
      <c r="BZ93" s="26"/>
      <c r="CA93" s="26"/>
      <c r="CB93" s="26"/>
      <c r="CC93" s="26"/>
      <c r="CD93" s="26"/>
      <c r="CE93" s="26"/>
      <c r="CF93" s="26"/>
      <c r="CG93" s="26"/>
      <c r="CH93" s="26"/>
      <c r="CI93" s="26"/>
      <c r="CJ93" s="26"/>
      <c r="CK93" s="26"/>
      <c r="CL93" s="26"/>
      <c r="CM93" s="26"/>
      <c r="CN93" s="26"/>
      <c r="CO93" s="26"/>
      <c r="CP93" s="26"/>
      <c r="CQ93" s="26"/>
      <c r="CR93" s="26"/>
      <c r="CS93" s="26"/>
      <c r="CT93" s="26"/>
      <c r="CU93" s="26"/>
      <c r="CV93" s="26"/>
      <c r="CW93" s="26"/>
      <c r="CX93" s="26"/>
      <c r="CY93" s="26"/>
      <c r="CZ93" s="26"/>
      <c r="DA93" s="26"/>
      <c r="DB93" s="26"/>
      <c r="DC93" s="26"/>
      <c r="DD93" s="26"/>
      <c r="DE93" s="26"/>
      <c r="DF93" s="26"/>
      <c r="DG93" s="26"/>
      <c r="DH93" s="26"/>
      <c r="DI93" s="26"/>
      <c r="DJ93" s="26"/>
      <c r="DK93" s="26"/>
      <c r="DL93" s="26"/>
      <c r="DM93" s="26"/>
      <c r="DN93" s="26"/>
      <c r="DO93" s="26"/>
      <c r="DP93" s="26"/>
      <c r="DQ93" s="26"/>
      <c r="DR93" s="26"/>
      <c r="DS93" s="26"/>
      <c r="DT93" s="26"/>
      <c r="DU93" s="26"/>
      <c r="DV93" s="26"/>
      <c r="DW93" s="26"/>
      <c r="DX93" s="26"/>
      <c r="DY93" s="26"/>
      <c r="DZ93" s="26"/>
      <c r="EA93" s="26"/>
      <c r="EB93" s="26"/>
      <c r="EC93" s="26"/>
      <c r="ED93" s="26"/>
      <c r="EE93" s="26"/>
      <c r="EF93" s="26"/>
      <c r="EG93" s="26"/>
      <c r="EH93" s="26"/>
      <c r="EI93" s="26"/>
      <c r="EJ93" s="26"/>
      <c r="EK93" s="26"/>
      <c r="EL93" s="26"/>
      <c r="EM93" s="26"/>
      <c r="EN93" s="26"/>
      <c r="EO93" s="26"/>
      <c r="EP93" s="26"/>
      <c r="EQ93" s="26"/>
      <c r="ER93" s="26"/>
      <c r="ES93" s="26"/>
      <c r="ET93" s="26"/>
      <c r="EU93" s="26"/>
      <c r="EV93" s="26"/>
      <c r="EW93" s="26"/>
      <c r="EX93" s="26"/>
      <c r="EY93" s="26"/>
      <c r="EZ93" s="26"/>
      <c r="FA93" s="26"/>
      <c r="FB93" s="26"/>
      <c r="FC93" s="26"/>
      <c r="FD93" s="26"/>
      <c r="FE93" s="26"/>
      <c r="FF93" s="26"/>
      <c r="FG93" s="26"/>
      <c r="FH93" s="26"/>
      <c r="FI93" s="26"/>
      <c r="FJ93" s="26"/>
      <c r="FK93" s="26"/>
      <c r="FL93" s="26"/>
      <c r="FM93" s="26"/>
      <c r="FN93" s="26"/>
      <c r="FO93" s="26"/>
      <c r="FP93" s="26"/>
      <c r="FQ93" s="26"/>
      <c r="FR93" s="26"/>
      <c r="FS93" s="26"/>
      <c r="FT93" s="26"/>
      <c r="FU93" s="26"/>
      <c r="FV93" s="26"/>
      <c r="FW93" s="26"/>
      <c r="FX93" s="26"/>
      <c r="FY93" s="26"/>
      <c r="FZ93" s="26"/>
      <c r="GA93" s="26"/>
      <c r="GB93" s="26"/>
      <c r="GC93" s="26"/>
      <c r="GD93" s="26"/>
      <c r="GE93" s="26"/>
      <c r="GF93" s="26"/>
      <c r="GG93" s="26"/>
      <c r="GH93" s="26"/>
      <c r="GI93" s="26"/>
      <c r="GJ93" s="26"/>
      <c r="GK93" s="26"/>
      <c r="GL93" s="26"/>
      <c r="GM93" s="26"/>
      <c r="GN93" s="26"/>
      <c r="GO93" s="26"/>
    </row>
    <row r="94" spans="1:197" ht="16.5" customHeight="1">
      <c r="A94" s="174" t="s">
        <v>338</v>
      </c>
      <c r="B94" s="182">
        <v>5</v>
      </c>
      <c r="C94" s="183">
        <v>0</v>
      </c>
      <c r="D94" s="217">
        <v>496</v>
      </c>
      <c r="E94" s="184">
        <v>0</v>
      </c>
      <c r="F94" s="184"/>
      <c r="G94" s="26"/>
      <c r="H94" s="26"/>
      <c r="I94" s="26"/>
      <c r="J94" s="26"/>
      <c r="K94" s="26"/>
      <c r="L94" s="26"/>
      <c r="M94" s="26"/>
      <c r="N94" s="26"/>
      <c r="O94" s="26"/>
      <c r="P94" s="26"/>
      <c r="Q94" s="26"/>
      <c r="R94" s="26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  <c r="AF94" s="26"/>
      <c r="AG94" s="26"/>
      <c r="AH94" s="26"/>
      <c r="AI94" s="26"/>
      <c r="AJ94" s="26"/>
      <c r="AK94" s="26"/>
      <c r="AL94" s="26"/>
      <c r="AM94" s="26"/>
      <c r="AN94" s="26"/>
      <c r="AO94" s="26"/>
      <c r="AP94" s="26"/>
      <c r="AQ94" s="26"/>
      <c r="AR94" s="26"/>
      <c r="AS94" s="26"/>
      <c r="AT94" s="26"/>
      <c r="AU94" s="26"/>
      <c r="AV94" s="26"/>
      <c r="AW94" s="26"/>
      <c r="AX94" s="26"/>
      <c r="AY94" s="26"/>
      <c r="AZ94" s="26"/>
      <c r="BA94" s="26"/>
      <c r="BB94" s="26"/>
      <c r="BC94" s="26"/>
      <c r="BD94" s="26"/>
      <c r="BE94" s="26"/>
      <c r="BF94" s="26"/>
      <c r="BG94" s="26"/>
      <c r="BH94" s="26"/>
      <c r="BI94" s="26"/>
      <c r="BJ94" s="26"/>
      <c r="BK94" s="26"/>
      <c r="BL94" s="26"/>
      <c r="BM94" s="26"/>
      <c r="BN94" s="26"/>
      <c r="BO94" s="26"/>
      <c r="BP94" s="26"/>
      <c r="BQ94" s="26"/>
      <c r="BR94" s="26"/>
      <c r="BS94" s="26"/>
      <c r="BT94" s="26"/>
      <c r="BU94" s="26"/>
      <c r="BV94" s="26"/>
      <c r="BW94" s="26"/>
      <c r="BX94" s="26"/>
      <c r="BY94" s="26"/>
      <c r="BZ94" s="26"/>
      <c r="CA94" s="26"/>
      <c r="CB94" s="26"/>
      <c r="CC94" s="26"/>
      <c r="CD94" s="26"/>
      <c r="CE94" s="26"/>
      <c r="CF94" s="26"/>
      <c r="CG94" s="26"/>
      <c r="CH94" s="26"/>
      <c r="CI94" s="26"/>
      <c r="CJ94" s="26"/>
      <c r="CK94" s="26"/>
      <c r="CL94" s="26"/>
      <c r="CM94" s="26"/>
      <c r="CN94" s="26"/>
      <c r="CO94" s="26"/>
      <c r="CP94" s="26"/>
      <c r="CQ94" s="26"/>
      <c r="CR94" s="26"/>
      <c r="CS94" s="26"/>
      <c r="CT94" s="26"/>
      <c r="CU94" s="26"/>
      <c r="CV94" s="26"/>
      <c r="CW94" s="26"/>
      <c r="CX94" s="26"/>
      <c r="CY94" s="26"/>
      <c r="CZ94" s="26"/>
      <c r="DA94" s="26"/>
      <c r="DB94" s="26"/>
      <c r="DC94" s="26"/>
      <c r="DD94" s="26"/>
      <c r="DE94" s="26"/>
      <c r="DF94" s="26"/>
      <c r="DG94" s="26"/>
      <c r="DH94" s="26"/>
      <c r="DI94" s="26"/>
      <c r="DJ94" s="26"/>
      <c r="DK94" s="26"/>
      <c r="DL94" s="26"/>
      <c r="DM94" s="26"/>
      <c r="DN94" s="26"/>
      <c r="DO94" s="26"/>
      <c r="DP94" s="26"/>
      <c r="DQ94" s="26"/>
      <c r="DR94" s="26"/>
      <c r="DS94" s="26"/>
      <c r="DT94" s="26"/>
      <c r="DU94" s="26"/>
      <c r="DV94" s="26"/>
      <c r="DW94" s="26"/>
      <c r="DX94" s="26"/>
      <c r="DY94" s="26"/>
      <c r="DZ94" s="26"/>
      <c r="EA94" s="26"/>
      <c r="EB94" s="26"/>
      <c r="EC94" s="26"/>
      <c r="ED94" s="26"/>
      <c r="EE94" s="26"/>
      <c r="EF94" s="26"/>
      <c r="EG94" s="26"/>
      <c r="EH94" s="26"/>
      <c r="EI94" s="26"/>
      <c r="EJ94" s="26"/>
      <c r="EK94" s="26"/>
      <c r="EL94" s="26"/>
      <c r="EM94" s="26"/>
      <c r="EN94" s="26"/>
      <c r="EO94" s="26"/>
      <c r="EP94" s="26"/>
      <c r="EQ94" s="26"/>
      <c r="ER94" s="26"/>
      <c r="ES94" s="26"/>
      <c r="ET94" s="26"/>
      <c r="EU94" s="26"/>
      <c r="EV94" s="26"/>
      <c r="EW94" s="26"/>
      <c r="EX94" s="26"/>
      <c r="EY94" s="26"/>
      <c r="EZ94" s="26"/>
      <c r="FA94" s="26"/>
      <c r="FB94" s="26"/>
      <c r="FC94" s="26"/>
      <c r="FD94" s="26"/>
      <c r="FE94" s="26"/>
      <c r="FF94" s="26"/>
      <c r="FG94" s="26"/>
      <c r="FH94" s="26"/>
      <c r="FI94" s="26"/>
      <c r="FJ94" s="26"/>
      <c r="FK94" s="26"/>
      <c r="FL94" s="26"/>
      <c r="FM94" s="26"/>
      <c r="FN94" s="26"/>
      <c r="FO94" s="26"/>
      <c r="FP94" s="26"/>
      <c r="FQ94" s="26"/>
      <c r="FR94" s="26"/>
      <c r="FS94" s="26"/>
      <c r="FT94" s="26"/>
      <c r="FU94" s="26"/>
      <c r="FV94" s="26"/>
      <c r="FW94" s="26"/>
      <c r="FX94" s="26"/>
      <c r="FY94" s="26"/>
      <c r="FZ94" s="26"/>
      <c r="GA94" s="26"/>
      <c r="GB94" s="26"/>
      <c r="GC94" s="26"/>
      <c r="GD94" s="26"/>
      <c r="GE94" s="26"/>
      <c r="GF94" s="26"/>
      <c r="GG94" s="26"/>
      <c r="GH94" s="26"/>
      <c r="GI94" s="26"/>
      <c r="GJ94" s="26"/>
      <c r="GK94" s="26"/>
      <c r="GL94" s="26"/>
      <c r="GM94" s="26"/>
      <c r="GN94" s="26"/>
      <c r="GO94" s="26"/>
    </row>
    <row r="95" spans="1:197" ht="16.5" customHeight="1" thickBot="1">
      <c r="A95" s="236" t="s">
        <v>278</v>
      </c>
      <c r="B95" s="182">
        <v>2</v>
      </c>
      <c r="C95" s="183">
        <v>0</v>
      </c>
      <c r="D95" s="217">
        <v>924</v>
      </c>
      <c r="E95" s="184">
        <v>0</v>
      </c>
      <c r="F95" s="184"/>
      <c r="G95" s="26"/>
      <c r="H95" s="26"/>
      <c r="I95" s="26"/>
      <c r="J95" s="26"/>
      <c r="K95" s="26"/>
      <c r="L95" s="26"/>
      <c r="M95" s="26"/>
      <c r="N95" s="26"/>
      <c r="O95" s="26"/>
      <c r="P95" s="26"/>
      <c r="Q95" s="26"/>
      <c r="R95" s="26"/>
      <c r="S95" s="26"/>
      <c r="T95" s="26"/>
      <c r="U95" s="26"/>
      <c r="V95" s="26"/>
      <c r="W95" s="26"/>
      <c r="X95" s="26"/>
      <c r="Y95" s="26"/>
      <c r="Z95" s="26"/>
      <c r="AA95" s="26"/>
      <c r="AB95" s="26"/>
      <c r="AC95" s="26"/>
      <c r="AD95" s="26"/>
      <c r="AE95" s="26"/>
      <c r="AF95" s="26"/>
      <c r="AG95" s="26"/>
      <c r="AH95" s="26"/>
      <c r="AI95" s="26"/>
      <c r="AJ95" s="26"/>
      <c r="AK95" s="26"/>
      <c r="AL95" s="26"/>
      <c r="AM95" s="26"/>
      <c r="AN95" s="26"/>
      <c r="AO95" s="26"/>
      <c r="AP95" s="26"/>
      <c r="AQ95" s="26"/>
      <c r="AR95" s="26"/>
      <c r="AS95" s="26"/>
      <c r="AT95" s="26"/>
      <c r="AU95" s="26"/>
      <c r="AV95" s="26"/>
      <c r="AW95" s="26"/>
      <c r="AX95" s="26"/>
      <c r="AY95" s="26"/>
      <c r="AZ95" s="26"/>
      <c r="BA95" s="26"/>
      <c r="BB95" s="26"/>
      <c r="BC95" s="26"/>
      <c r="BD95" s="26"/>
      <c r="BE95" s="26"/>
      <c r="BF95" s="26"/>
      <c r="BG95" s="26"/>
      <c r="BH95" s="26"/>
      <c r="BI95" s="26"/>
      <c r="BJ95" s="26"/>
      <c r="BK95" s="26"/>
      <c r="BL95" s="26"/>
      <c r="BM95" s="26"/>
      <c r="BN95" s="26"/>
      <c r="BO95" s="26"/>
      <c r="BP95" s="26"/>
      <c r="BQ95" s="26"/>
      <c r="BR95" s="26"/>
      <c r="BS95" s="26"/>
      <c r="BT95" s="26"/>
      <c r="BU95" s="26"/>
      <c r="BV95" s="26"/>
      <c r="BW95" s="26"/>
      <c r="BX95" s="26"/>
      <c r="BY95" s="26"/>
      <c r="BZ95" s="26"/>
      <c r="CA95" s="26"/>
      <c r="CB95" s="26"/>
      <c r="CC95" s="26"/>
      <c r="CD95" s="26"/>
      <c r="CE95" s="26"/>
      <c r="CF95" s="26"/>
      <c r="CG95" s="26"/>
      <c r="CH95" s="26"/>
      <c r="CI95" s="26"/>
      <c r="CJ95" s="26"/>
      <c r="CK95" s="26"/>
      <c r="CL95" s="26"/>
      <c r="CM95" s="26"/>
      <c r="CN95" s="26"/>
      <c r="CO95" s="26"/>
      <c r="CP95" s="26"/>
      <c r="CQ95" s="26"/>
      <c r="CR95" s="26"/>
      <c r="CS95" s="26"/>
      <c r="CT95" s="26"/>
      <c r="CU95" s="26"/>
      <c r="CV95" s="26"/>
      <c r="CW95" s="26"/>
      <c r="CX95" s="26"/>
      <c r="CY95" s="26"/>
      <c r="CZ95" s="26"/>
      <c r="DA95" s="26"/>
      <c r="DB95" s="26"/>
      <c r="DC95" s="26"/>
      <c r="DD95" s="26"/>
      <c r="DE95" s="26"/>
      <c r="DF95" s="26"/>
      <c r="DG95" s="26"/>
      <c r="DH95" s="26"/>
      <c r="DI95" s="26"/>
      <c r="DJ95" s="26"/>
      <c r="DK95" s="26"/>
      <c r="DL95" s="26"/>
      <c r="DM95" s="26"/>
      <c r="DN95" s="26"/>
      <c r="DO95" s="26"/>
      <c r="DP95" s="26"/>
      <c r="DQ95" s="26"/>
      <c r="DR95" s="26"/>
      <c r="DS95" s="26"/>
      <c r="DT95" s="26"/>
      <c r="DU95" s="26"/>
      <c r="DV95" s="26"/>
      <c r="DW95" s="26"/>
      <c r="DX95" s="26"/>
      <c r="DY95" s="26"/>
      <c r="DZ95" s="26"/>
      <c r="EA95" s="26"/>
      <c r="EB95" s="26"/>
      <c r="EC95" s="26"/>
      <c r="ED95" s="26"/>
      <c r="EE95" s="26"/>
      <c r="EF95" s="26"/>
      <c r="EG95" s="26"/>
      <c r="EH95" s="26"/>
      <c r="EI95" s="26"/>
      <c r="EJ95" s="26"/>
      <c r="EK95" s="26"/>
      <c r="EL95" s="26"/>
      <c r="EM95" s="26"/>
      <c r="EN95" s="26"/>
      <c r="EO95" s="26"/>
      <c r="EP95" s="26"/>
      <c r="EQ95" s="26"/>
      <c r="ER95" s="26"/>
      <c r="ES95" s="26"/>
      <c r="ET95" s="26"/>
      <c r="EU95" s="26"/>
      <c r="EV95" s="26"/>
      <c r="EW95" s="26"/>
      <c r="EX95" s="26"/>
      <c r="EY95" s="26"/>
      <c r="EZ95" s="26"/>
      <c r="FA95" s="26"/>
      <c r="FB95" s="26"/>
      <c r="FC95" s="26"/>
      <c r="FD95" s="26"/>
      <c r="FE95" s="26"/>
      <c r="FF95" s="26"/>
      <c r="FG95" s="26"/>
      <c r="FH95" s="26"/>
      <c r="FI95" s="26"/>
      <c r="FJ95" s="26"/>
      <c r="FK95" s="26"/>
      <c r="FL95" s="26"/>
      <c r="FM95" s="26"/>
      <c r="FN95" s="26"/>
      <c r="FO95" s="26"/>
      <c r="FP95" s="26"/>
      <c r="FQ95" s="26"/>
      <c r="FR95" s="26"/>
      <c r="FS95" s="26"/>
      <c r="FT95" s="26"/>
      <c r="FU95" s="26"/>
      <c r="FV95" s="26"/>
      <c r="FW95" s="26"/>
      <c r="FX95" s="26"/>
      <c r="FY95" s="26"/>
      <c r="FZ95" s="26"/>
      <c r="GA95" s="26"/>
      <c r="GB95" s="26"/>
      <c r="GC95" s="26"/>
      <c r="GD95" s="26"/>
      <c r="GE95" s="26"/>
      <c r="GF95" s="26"/>
      <c r="GG95" s="26"/>
      <c r="GH95" s="26"/>
      <c r="GI95" s="26"/>
      <c r="GJ95" s="26"/>
      <c r="GK95" s="26"/>
      <c r="GL95" s="26"/>
      <c r="GM95" s="26"/>
      <c r="GN95" s="26"/>
      <c r="GO95" s="26"/>
    </row>
    <row r="96" spans="1:197" ht="16.5" customHeight="1" thickBot="1">
      <c r="A96" s="336" t="s">
        <v>277</v>
      </c>
      <c r="B96" s="329">
        <f>SUM(B97:B108)</f>
        <v>41</v>
      </c>
      <c r="C96" s="330">
        <f>SUM(C97:C108)</f>
        <v>7</v>
      </c>
      <c r="D96" s="332">
        <f>SUM(D97:D108)</f>
        <v>8712</v>
      </c>
      <c r="E96" s="332">
        <f>SUM(E97:E108)</f>
        <v>711</v>
      </c>
      <c r="F96" s="332"/>
      <c r="G96" s="26"/>
      <c r="H96" s="26"/>
      <c r="I96" s="26"/>
      <c r="J96" s="26"/>
      <c r="K96" s="26"/>
      <c r="L96" s="26"/>
      <c r="M96" s="26"/>
      <c r="N96" s="26"/>
      <c r="O96" s="26"/>
      <c r="P96" s="26"/>
      <c r="Q96" s="26"/>
      <c r="R96" s="26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  <c r="AF96" s="26"/>
      <c r="AG96" s="26"/>
      <c r="AH96" s="26"/>
      <c r="AI96" s="26"/>
      <c r="AJ96" s="26"/>
      <c r="AK96" s="26"/>
      <c r="AL96" s="26"/>
      <c r="AM96" s="26"/>
      <c r="AN96" s="26"/>
      <c r="AO96" s="26"/>
      <c r="AP96" s="26"/>
      <c r="AQ96" s="26"/>
      <c r="AR96" s="26"/>
      <c r="AS96" s="26"/>
      <c r="AT96" s="26"/>
      <c r="AU96" s="26"/>
      <c r="AV96" s="26"/>
      <c r="AW96" s="26"/>
      <c r="AX96" s="26"/>
      <c r="AY96" s="26"/>
      <c r="AZ96" s="26"/>
      <c r="BA96" s="26"/>
      <c r="BB96" s="26"/>
      <c r="BC96" s="26"/>
      <c r="BD96" s="26"/>
      <c r="BE96" s="26"/>
      <c r="BF96" s="26"/>
      <c r="BG96" s="26"/>
      <c r="BH96" s="26"/>
      <c r="BI96" s="26"/>
      <c r="BJ96" s="26"/>
      <c r="BK96" s="26"/>
      <c r="BL96" s="26"/>
      <c r="BM96" s="26"/>
      <c r="BN96" s="26"/>
      <c r="BO96" s="26"/>
      <c r="BP96" s="26"/>
      <c r="BQ96" s="26"/>
      <c r="BR96" s="26"/>
      <c r="BS96" s="26"/>
      <c r="BT96" s="26"/>
      <c r="BU96" s="26"/>
      <c r="BV96" s="26"/>
      <c r="BW96" s="26"/>
      <c r="BX96" s="26"/>
      <c r="BY96" s="26"/>
      <c r="BZ96" s="26"/>
      <c r="CA96" s="26"/>
      <c r="CB96" s="26"/>
      <c r="CC96" s="26"/>
      <c r="CD96" s="26"/>
      <c r="CE96" s="26"/>
      <c r="CF96" s="26"/>
      <c r="CG96" s="26"/>
      <c r="CH96" s="26"/>
      <c r="CI96" s="26"/>
      <c r="CJ96" s="26"/>
      <c r="CK96" s="26"/>
      <c r="CL96" s="26"/>
      <c r="CM96" s="26"/>
      <c r="CN96" s="26"/>
      <c r="CO96" s="26"/>
      <c r="CP96" s="26"/>
      <c r="CQ96" s="26"/>
      <c r="CR96" s="26"/>
      <c r="CS96" s="26"/>
      <c r="CT96" s="26"/>
      <c r="CU96" s="26"/>
      <c r="CV96" s="26"/>
      <c r="CW96" s="26"/>
      <c r="CX96" s="26"/>
      <c r="CY96" s="26"/>
      <c r="CZ96" s="26"/>
      <c r="DA96" s="26"/>
      <c r="DB96" s="26"/>
      <c r="DC96" s="26"/>
      <c r="DD96" s="26"/>
      <c r="DE96" s="26"/>
      <c r="DF96" s="26"/>
      <c r="DG96" s="26"/>
      <c r="DH96" s="26"/>
      <c r="DI96" s="26"/>
      <c r="DJ96" s="26"/>
      <c r="DK96" s="26"/>
      <c r="DL96" s="26"/>
      <c r="DM96" s="26"/>
      <c r="DN96" s="26"/>
      <c r="DO96" s="26"/>
      <c r="DP96" s="26"/>
      <c r="DQ96" s="26"/>
      <c r="DR96" s="26"/>
      <c r="DS96" s="26"/>
      <c r="DT96" s="26"/>
      <c r="DU96" s="26"/>
      <c r="DV96" s="26"/>
      <c r="DW96" s="26"/>
      <c r="DX96" s="26"/>
      <c r="DY96" s="26"/>
      <c r="DZ96" s="26"/>
      <c r="EA96" s="26"/>
      <c r="EB96" s="26"/>
      <c r="EC96" s="26"/>
      <c r="ED96" s="26"/>
      <c r="EE96" s="26"/>
      <c r="EF96" s="26"/>
      <c r="EG96" s="26"/>
      <c r="EH96" s="26"/>
      <c r="EI96" s="26"/>
      <c r="EJ96" s="26"/>
      <c r="EK96" s="26"/>
      <c r="EL96" s="26"/>
      <c r="EM96" s="26"/>
      <c r="EN96" s="26"/>
      <c r="EO96" s="26"/>
      <c r="EP96" s="26"/>
      <c r="EQ96" s="26"/>
      <c r="ER96" s="26"/>
      <c r="ES96" s="26"/>
      <c r="ET96" s="26"/>
      <c r="EU96" s="26"/>
      <c r="EV96" s="26"/>
      <c r="EW96" s="26"/>
      <c r="EX96" s="26"/>
      <c r="EY96" s="26"/>
      <c r="EZ96" s="26"/>
      <c r="FA96" s="26"/>
      <c r="FB96" s="26"/>
      <c r="FC96" s="26"/>
      <c r="FD96" s="26"/>
      <c r="FE96" s="26"/>
      <c r="FF96" s="26"/>
      <c r="FG96" s="26"/>
      <c r="FH96" s="26"/>
      <c r="FI96" s="26"/>
      <c r="FJ96" s="26"/>
      <c r="FK96" s="26"/>
      <c r="FL96" s="26"/>
      <c r="FM96" s="26"/>
      <c r="FN96" s="26"/>
      <c r="FO96" s="26"/>
      <c r="FP96" s="26"/>
      <c r="FQ96" s="26"/>
      <c r="FR96" s="26"/>
      <c r="FS96" s="26"/>
      <c r="FT96" s="26"/>
      <c r="FU96" s="26"/>
      <c r="FV96" s="26"/>
      <c r="FW96" s="26"/>
      <c r="FX96" s="26"/>
      <c r="FY96" s="26"/>
      <c r="FZ96" s="26"/>
      <c r="GA96" s="26"/>
      <c r="GB96" s="26"/>
      <c r="GC96" s="26"/>
      <c r="GD96" s="26"/>
      <c r="GE96" s="26"/>
      <c r="GF96" s="26"/>
      <c r="GG96" s="26"/>
      <c r="GH96" s="26"/>
      <c r="GI96" s="26"/>
      <c r="GJ96" s="26"/>
      <c r="GK96" s="26"/>
      <c r="GL96" s="26"/>
      <c r="GM96" s="26"/>
      <c r="GN96" s="26"/>
      <c r="GO96" s="26"/>
    </row>
    <row r="97" spans="1:197" ht="16.5" customHeight="1" thickTop="1">
      <c r="A97" s="236" t="s">
        <v>268</v>
      </c>
      <c r="B97" s="182">
        <v>4</v>
      </c>
      <c r="C97" s="183">
        <v>0</v>
      </c>
      <c r="D97" s="217">
        <v>441</v>
      </c>
      <c r="E97" s="184">
        <v>0</v>
      </c>
      <c r="F97" s="184"/>
      <c r="H97" s="26"/>
      <c r="I97" s="26"/>
      <c r="J97" s="26"/>
      <c r="K97" s="26"/>
      <c r="L97" s="26"/>
      <c r="M97" s="26"/>
      <c r="N97" s="26"/>
      <c r="O97" s="26"/>
      <c r="P97" s="26"/>
      <c r="Q97" s="26"/>
      <c r="R97" s="26"/>
      <c r="S97" s="26"/>
      <c r="T97" s="26"/>
      <c r="U97" s="26"/>
      <c r="V97" s="26"/>
      <c r="W97" s="26"/>
      <c r="X97" s="26"/>
      <c r="Y97" s="26"/>
      <c r="Z97" s="26"/>
      <c r="AA97" s="26"/>
      <c r="AB97" s="26"/>
      <c r="AC97" s="26"/>
      <c r="AD97" s="26"/>
      <c r="AE97" s="26"/>
      <c r="AF97" s="26"/>
      <c r="AG97" s="26"/>
      <c r="AH97" s="26"/>
      <c r="AI97" s="26"/>
      <c r="AJ97" s="26"/>
      <c r="AK97" s="26"/>
      <c r="AL97" s="26"/>
      <c r="AM97" s="26"/>
      <c r="AN97" s="26"/>
      <c r="AO97" s="26"/>
      <c r="AP97" s="26"/>
      <c r="AQ97" s="26"/>
      <c r="AR97" s="26"/>
      <c r="AS97" s="26"/>
      <c r="AT97" s="26"/>
      <c r="AU97" s="26"/>
      <c r="AV97" s="26"/>
      <c r="AW97" s="26"/>
      <c r="AX97" s="26"/>
      <c r="AY97" s="26"/>
      <c r="AZ97" s="26"/>
      <c r="BA97" s="26"/>
      <c r="BB97" s="26"/>
      <c r="BC97" s="26"/>
      <c r="BD97" s="26"/>
      <c r="BE97" s="26"/>
      <c r="BF97" s="26"/>
      <c r="BG97" s="26"/>
      <c r="BH97" s="26"/>
      <c r="BI97" s="26"/>
      <c r="BJ97" s="26"/>
      <c r="BK97" s="26"/>
      <c r="BL97" s="26"/>
      <c r="BM97" s="26"/>
      <c r="BN97" s="26"/>
      <c r="BO97" s="26"/>
      <c r="BP97" s="26"/>
      <c r="BQ97" s="26"/>
      <c r="BR97" s="26"/>
      <c r="BS97" s="26"/>
      <c r="BT97" s="26"/>
      <c r="BU97" s="26"/>
      <c r="BV97" s="26"/>
      <c r="BW97" s="26"/>
      <c r="BX97" s="26"/>
      <c r="BY97" s="26"/>
      <c r="BZ97" s="26"/>
      <c r="CA97" s="26"/>
      <c r="CB97" s="26"/>
      <c r="CC97" s="26"/>
      <c r="CD97" s="26"/>
      <c r="CE97" s="26"/>
      <c r="CF97" s="26"/>
      <c r="CG97" s="26"/>
      <c r="CH97" s="26"/>
      <c r="CI97" s="26"/>
      <c r="CJ97" s="26"/>
      <c r="CK97" s="26"/>
      <c r="CL97" s="26"/>
      <c r="CM97" s="26"/>
      <c r="CN97" s="26"/>
      <c r="CO97" s="26"/>
      <c r="CP97" s="26"/>
      <c r="CQ97" s="26"/>
      <c r="CR97" s="26"/>
      <c r="CS97" s="26"/>
      <c r="CT97" s="26"/>
      <c r="CU97" s="26"/>
      <c r="CV97" s="26"/>
      <c r="CW97" s="26"/>
      <c r="CX97" s="26"/>
      <c r="CY97" s="26"/>
      <c r="CZ97" s="26"/>
      <c r="DA97" s="26"/>
      <c r="DB97" s="26"/>
      <c r="DC97" s="26"/>
      <c r="DD97" s="26"/>
      <c r="DE97" s="26"/>
      <c r="DF97" s="26"/>
      <c r="DG97" s="26"/>
      <c r="DH97" s="26"/>
      <c r="DI97" s="26"/>
      <c r="DJ97" s="26"/>
      <c r="DK97" s="26"/>
      <c r="DL97" s="26"/>
      <c r="DM97" s="26"/>
      <c r="DN97" s="26"/>
      <c r="DO97" s="26"/>
      <c r="DP97" s="26"/>
      <c r="DQ97" s="26"/>
      <c r="DR97" s="26"/>
      <c r="DS97" s="26"/>
      <c r="DT97" s="26"/>
      <c r="DU97" s="26"/>
      <c r="DV97" s="26"/>
      <c r="DW97" s="26"/>
      <c r="DX97" s="26"/>
      <c r="DY97" s="26"/>
      <c r="DZ97" s="26"/>
      <c r="EA97" s="26"/>
      <c r="EB97" s="26"/>
      <c r="EC97" s="26"/>
      <c r="ED97" s="26"/>
      <c r="EE97" s="26"/>
      <c r="EF97" s="26"/>
      <c r="EG97" s="26"/>
      <c r="EH97" s="26"/>
      <c r="EI97" s="26"/>
      <c r="EJ97" s="26"/>
      <c r="EK97" s="26"/>
      <c r="EL97" s="26"/>
      <c r="EM97" s="26"/>
      <c r="EN97" s="26"/>
      <c r="EO97" s="26"/>
      <c r="EP97" s="26"/>
      <c r="EQ97" s="26"/>
      <c r="ER97" s="26"/>
      <c r="ES97" s="26"/>
      <c r="ET97" s="26"/>
      <c r="EU97" s="26"/>
      <c r="EV97" s="26"/>
      <c r="EW97" s="26"/>
      <c r="EX97" s="26"/>
      <c r="EY97" s="26"/>
      <c r="EZ97" s="26"/>
      <c r="FA97" s="26"/>
      <c r="FB97" s="26"/>
      <c r="FC97" s="26"/>
      <c r="FD97" s="26"/>
      <c r="FE97" s="26"/>
      <c r="FF97" s="26"/>
      <c r="FG97" s="26"/>
      <c r="FH97" s="26"/>
      <c r="FI97" s="26"/>
      <c r="FJ97" s="26"/>
      <c r="FK97" s="26"/>
      <c r="FL97" s="26"/>
      <c r="FM97" s="26"/>
      <c r="FN97" s="26"/>
      <c r="FO97" s="26"/>
      <c r="FP97" s="26"/>
      <c r="FQ97" s="26"/>
      <c r="FR97" s="26"/>
      <c r="FS97" s="26"/>
      <c r="FT97" s="26"/>
      <c r="FU97" s="26"/>
      <c r="FV97" s="26"/>
      <c r="FW97" s="26"/>
      <c r="FX97" s="26"/>
      <c r="FY97" s="26"/>
      <c r="FZ97" s="26"/>
      <c r="GA97" s="26"/>
      <c r="GB97" s="26"/>
      <c r="GC97" s="26"/>
      <c r="GD97" s="26"/>
      <c r="GE97" s="26"/>
      <c r="GF97" s="26"/>
      <c r="GG97" s="26"/>
      <c r="GH97" s="26"/>
      <c r="GI97" s="26"/>
      <c r="GJ97" s="26"/>
      <c r="GK97" s="26"/>
      <c r="GL97" s="26"/>
      <c r="GM97" s="26"/>
      <c r="GN97" s="26"/>
      <c r="GO97" s="26"/>
    </row>
    <row r="98" spans="1:197" ht="16.5" customHeight="1">
      <c r="A98" s="236" t="s">
        <v>267</v>
      </c>
      <c r="B98" s="182">
        <v>2</v>
      </c>
      <c r="C98" s="183">
        <v>0</v>
      </c>
      <c r="D98" s="217">
        <v>155</v>
      </c>
      <c r="E98" s="184">
        <v>0</v>
      </c>
      <c r="F98" s="184"/>
      <c r="H98" s="26"/>
      <c r="I98" s="26"/>
      <c r="J98" s="26"/>
      <c r="K98" s="26"/>
      <c r="L98" s="26"/>
      <c r="M98" s="26"/>
      <c r="N98" s="26"/>
      <c r="O98" s="26"/>
      <c r="P98" s="26"/>
      <c r="Q98" s="26"/>
      <c r="R98" s="26"/>
      <c r="S98" s="26"/>
      <c r="T98" s="26"/>
      <c r="U98" s="26"/>
      <c r="V98" s="26"/>
      <c r="W98" s="26"/>
      <c r="X98" s="26"/>
      <c r="Y98" s="26"/>
      <c r="Z98" s="26"/>
      <c r="AA98" s="26"/>
      <c r="AB98" s="26"/>
      <c r="AC98" s="26"/>
      <c r="AD98" s="26"/>
      <c r="AE98" s="26"/>
      <c r="AF98" s="26"/>
      <c r="AG98" s="26"/>
      <c r="AH98" s="26"/>
      <c r="AI98" s="26"/>
      <c r="AJ98" s="26"/>
      <c r="AK98" s="26"/>
      <c r="AL98" s="26"/>
      <c r="AM98" s="26"/>
      <c r="AN98" s="26"/>
      <c r="AO98" s="26"/>
      <c r="AP98" s="26"/>
      <c r="AQ98" s="26"/>
      <c r="AR98" s="26"/>
      <c r="AS98" s="26"/>
      <c r="AT98" s="26"/>
      <c r="AU98" s="26"/>
      <c r="AV98" s="26"/>
      <c r="AW98" s="26"/>
      <c r="AX98" s="26"/>
      <c r="AY98" s="26"/>
      <c r="AZ98" s="26"/>
      <c r="BA98" s="26"/>
      <c r="BB98" s="26"/>
      <c r="BC98" s="26"/>
      <c r="BD98" s="26"/>
      <c r="BE98" s="26"/>
      <c r="BF98" s="26"/>
      <c r="BG98" s="26"/>
      <c r="BH98" s="26"/>
      <c r="BI98" s="26"/>
      <c r="BJ98" s="26"/>
      <c r="BK98" s="26"/>
      <c r="BL98" s="26"/>
      <c r="BM98" s="26"/>
      <c r="BN98" s="26"/>
      <c r="BO98" s="26"/>
      <c r="BP98" s="26"/>
      <c r="BQ98" s="26"/>
      <c r="BR98" s="26"/>
      <c r="BS98" s="26"/>
      <c r="BT98" s="26"/>
      <c r="BU98" s="26"/>
      <c r="BV98" s="26"/>
      <c r="BW98" s="26"/>
      <c r="BX98" s="26"/>
      <c r="BY98" s="26"/>
      <c r="BZ98" s="26"/>
      <c r="CA98" s="26"/>
      <c r="CB98" s="26"/>
      <c r="CC98" s="26"/>
      <c r="CD98" s="26"/>
      <c r="CE98" s="26"/>
      <c r="CF98" s="26"/>
      <c r="CG98" s="26"/>
      <c r="CH98" s="26"/>
      <c r="CI98" s="26"/>
      <c r="CJ98" s="26"/>
      <c r="CK98" s="26"/>
      <c r="CL98" s="26"/>
      <c r="CM98" s="26"/>
      <c r="CN98" s="26"/>
      <c r="CO98" s="26"/>
      <c r="CP98" s="26"/>
      <c r="CQ98" s="26"/>
      <c r="CR98" s="26"/>
      <c r="CS98" s="26"/>
      <c r="CT98" s="26"/>
      <c r="CU98" s="26"/>
      <c r="CV98" s="26"/>
      <c r="CW98" s="26"/>
      <c r="CX98" s="26"/>
      <c r="CY98" s="26"/>
      <c r="CZ98" s="26"/>
      <c r="DA98" s="26"/>
      <c r="DB98" s="26"/>
      <c r="DC98" s="26"/>
      <c r="DD98" s="26"/>
      <c r="DE98" s="26"/>
      <c r="DF98" s="26"/>
      <c r="DG98" s="26"/>
      <c r="DH98" s="26"/>
      <c r="DI98" s="26"/>
      <c r="DJ98" s="26"/>
      <c r="DK98" s="26"/>
      <c r="DL98" s="26"/>
      <c r="DM98" s="26"/>
      <c r="DN98" s="26"/>
      <c r="DO98" s="26"/>
      <c r="DP98" s="26"/>
      <c r="DQ98" s="26"/>
      <c r="DR98" s="26"/>
      <c r="DS98" s="26"/>
      <c r="DT98" s="26"/>
      <c r="DU98" s="26"/>
      <c r="DV98" s="26"/>
      <c r="DW98" s="26"/>
      <c r="DX98" s="26"/>
      <c r="DY98" s="26"/>
      <c r="DZ98" s="26"/>
      <c r="EA98" s="26"/>
      <c r="EB98" s="26"/>
      <c r="EC98" s="26"/>
      <c r="ED98" s="26"/>
      <c r="EE98" s="26"/>
      <c r="EF98" s="26"/>
      <c r="EG98" s="26"/>
      <c r="EH98" s="26"/>
      <c r="EI98" s="26"/>
      <c r="EJ98" s="26"/>
      <c r="EK98" s="26"/>
      <c r="EL98" s="26"/>
      <c r="EM98" s="26"/>
      <c r="EN98" s="26"/>
      <c r="EO98" s="26"/>
      <c r="EP98" s="26"/>
      <c r="EQ98" s="26"/>
      <c r="ER98" s="26"/>
      <c r="ES98" s="26"/>
      <c r="ET98" s="26"/>
      <c r="EU98" s="26"/>
      <c r="EV98" s="26"/>
      <c r="EW98" s="26"/>
      <c r="EX98" s="26"/>
      <c r="EY98" s="26"/>
      <c r="EZ98" s="26"/>
      <c r="FA98" s="26"/>
      <c r="FB98" s="26"/>
      <c r="FC98" s="26"/>
      <c r="FD98" s="26"/>
      <c r="FE98" s="26"/>
      <c r="FF98" s="26"/>
      <c r="FG98" s="26"/>
      <c r="FH98" s="26"/>
      <c r="FI98" s="26"/>
      <c r="FJ98" s="26"/>
      <c r="FK98" s="26"/>
      <c r="FL98" s="26"/>
      <c r="FM98" s="26"/>
      <c r="FN98" s="26"/>
      <c r="FO98" s="26"/>
      <c r="FP98" s="26"/>
      <c r="FQ98" s="26"/>
      <c r="FR98" s="26"/>
      <c r="FS98" s="26"/>
      <c r="FT98" s="26"/>
      <c r="FU98" s="26"/>
      <c r="FV98" s="26"/>
      <c r="FW98" s="26"/>
      <c r="FX98" s="26"/>
      <c r="FY98" s="26"/>
      <c r="FZ98" s="26"/>
      <c r="GA98" s="26"/>
      <c r="GB98" s="26"/>
      <c r="GC98" s="26"/>
      <c r="GD98" s="26"/>
      <c r="GE98" s="26"/>
      <c r="GF98" s="26"/>
      <c r="GG98" s="26"/>
      <c r="GH98" s="26"/>
      <c r="GI98" s="26"/>
      <c r="GJ98" s="26"/>
      <c r="GK98" s="26"/>
      <c r="GL98" s="26"/>
      <c r="GM98" s="26"/>
      <c r="GN98" s="26"/>
      <c r="GO98" s="26"/>
    </row>
    <row r="99" spans="1:197" ht="16.5" customHeight="1">
      <c r="A99" s="236" t="s">
        <v>266</v>
      </c>
      <c r="B99" s="182">
        <v>5</v>
      </c>
      <c r="C99" s="183">
        <v>1</v>
      </c>
      <c r="D99" s="217">
        <v>210</v>
      </c>
      <c r="E99" s="184">
        <v>45</v>
      </c>
      <c r="F99" s="237" t="s">
        <v>257</v>
      </c>
      <c r="H99" s="26"/>
      <c r="I99" s="26"/>
      <c r="J99" s="26"/>
      <c r="K99" s="26"/>
      <c r="L99" s="26"/>
      <c r="M99" s="26"/>
      <c r="N99" s="26"/>
      <c r="O99" s="26"/>
      <c r="P99" s="26"/>
      <c r="Q99" s="26"/>
      <c r="R99" s="26"/>
      <c r="S99" s="26"/>
      <c r="T99" s="26"/>
      <c r="U99" s="26"/>
      <c r="V99" s="26"/>
      <c r="W99" s="26"/>
      <c r="X99" s="26"/>
      <c r="Y99" s="26"/>
      <c r="Z99" s="26"/>
      <c r="AA99" s="26"/>
      <c r="AB99" s="26"/>
      <c r="AC99" s="26"/>
      <c r="AD99" s="26"/>
      <c r="AE99" s="26"/>
      <c r="AF99" s="26"/>
      <c r="AG99" s="26"/>
      <c r="AH99" s="26"/>
      <c r="AI99" s="26"/>
      <c r="AJ99" s="26"/>
      <c r="AK99" s="26"/>
      <c r="AL99" s="26"/>
      <c r="AM99" s="26"/>
      <c r="AN99" s="26"/>
      <c r="AO99" s="26"/>
      <c r="AP99" s="26"/>
      <c r="AQ99" s="26"/>
      <c r="AR99" s="26"/>
      <c r="AS99" s="26"/>
      <c r="AT99" s="26"/>
      <c r="AU99" s="26"/>
      <c r="AV99" s="26"/>
      <c r="AW99" s="26"/>
      <c r="AX99" s="26"/>
      <c r="AY99" s="26"/>
      <c r="AZ99" s="26"/>
      <c r="BA99" s="26"/>
      <c r="BB99" s="26"/>
      <c r="BC99" s="26"/>
      <c r="BD99" s="26"/>
      <c r="BE99" s="26"/>
      <c r="BF99" s="26"/>
      <c r="BG99" s="26"/>
      <c r="BH99" s="26"/>
      <c r="BI99" s="26"/>
      <c r="BJ99" s="26"/>
      <c r="BK99" s="26"/>
      <c r="BL99" s="26"/>
      <c r="BM99" s="26"/>
      <c r="BN99" s="26"/>
      <c r="BO99" s="26"/>
      <c r="BP99" s="26"/>
      <c r="BQ99" s="26"/>
      <c r="BR99" s="26"/>
      <c r="BS99" s="26"/>
      <c r="BT99" s="26"/>
      <c r="BU99" s="26"/>
      <c r="BV99" s="26"/>
      <c r="BW99" s="26"/>
      <c r="BX99" s="26"/>
      <c r="BY99" s="26"/>
      <c r="BZ99" s="26"/>
      <c r="CA99" s="26"/>
      <c r="CB99" s="26"/>
      <c r="CC99" s="26"/>
      <c r="CD99" s="26"/>
      <c r="CE99" s="26"/>
      <c r="CF99" s="26"/>
      <c r="CG99" s="26"/>
      <c r="CH99" s="26"/>
      <c r="CI99" s="26"/>
      <c r="CJ99" s="26"/>
      <c r="CK99" s="26"/>
      <c r="CL99" s="26"/>
      <c r="CM99" s="26"/>
      <c r="CN99" s="26"/>
      <c r="CO99" s="26"/>
      <c r="CP99" s="26"/>
      <c r="CQ99" s="26"/>
      <c r="CR99" s="26"/>
      <c r="CS99" s="26"/>
      <c r="CT99" s="26"/>
      <c r="CU99" s="26"/>
      <c r="CV99" s="26"/>
      <c r="CW99" s="26"/>
      <c r="CX99" s="26"/>
      <c r="CY99" s="26"/>
      <c r="CZ99" s="26"/>
      <c r="DA99" s="26"/>
      <c r="DB99" s="26"/>
      <c r="DC99" s="26"/>
      <c r="DD99" s="26"/>
      <c r="DE99" s="26"/>
      <c r="DF99" s="26"/>
      <c r="DG99" s="26"/>
      <c r="DH99" s="26"/>
      <c r="DI99" s="26"/>
      <c r="DJ99" s="26"/>
      <c r="DK99" s="26"/>
      <c r="DL99" s="26"/>
      <c r="DM99" s="26"/>
      <c r="DN99" s="26"/>
      <c r="DO99" s="26"/>
      <c r="DP99" s="26"/>
      <c r="DQ99" s="26"/>
      <c r="DR99" s="26"/>
      <c r="DS99" s="26"/>
      <c r="DT99" s="26"/>
      <c r="DU99" s="26"/>
      <c r="DV99" s="26"/>
      <c r="DW99" s="26"/>
      <c r="DX99" s="26"/>
      <c r="DY99" s="26"/>
      <c r="DZ99" s="26"/>
      <c r="EA99" s="26"/>
      <c r="EB99" s="26"/>
      <c r="EC99" s="26"/>
      <c r="ED99" s="26"/>
      <c r="EE99" s="26"/>
      <c r="EF99" s="26"/>
      <c r="EG99" s="26"/>
      <c r="EH99" s="26"/>
      <c r="EI99" s="26"/>
      <c r="EJ99" s="26"/>
      <c r="EK99" s="26"/>
      <c r="EL99" s="26"/>
      <c r="EM99" s="26"/>
      <c r="EN99" s="26"/>
      <c r="EO99" s="26"/>
      <c r="EP99" s="26"/>
      <c r="EQ99" s="26"/>
      <c r="ER99" s="26"/>
      <c r="ES99" s="26"/>
      <c r="ET99" s="26"/>
      <c r="EU99" s="26"/>
      <c r="EV99" s="26"/>
      <c r="EW99" s="26"/>
      <c r="EX99" s="26"/>
      <c r="EY99" s="26"/>
      <c r="EZ99" s="26"/>
      <c r="FA99" s="26"/>
      <c r="FB99" s="26"/>
      <c r="FC99" s="26"/>
      <c r="FD99" s="26"/>
      <c r="FE99" s="26"/>
      <c r="FF99" s="26"/>
      <c r="FG99" s="26"/>
      <c r="FH99" s="26"/>
      <c r="FI99" s="26"/>
      <c r="FJ99" s="26"/>
      <c r="FK99" s="26"/>
      <c r="FL99" s="26"/>
      <c r="FM99" s="26"/>
      <c r="FN99" s="26"/>
      <c r="FO99" s="26"/>
      <c r="FP99" s="26"/>
      <c r="FQ99" s="26"/>
      <c r="FR99" s="26"/>
      <c r="FS99" s="26"/>
      <c r="FT99" s="26"/>
      <c r="FU99" s="26"/>
      <c r="FV99" s="26"/>
      <c r="FW99" s="26"/>
      <c r="FX99" s="26"/>
      <c r="FY99" s="26"/>
      <c r="FZ99" s="26"/>
      <c r="GA99" s="26"/>
      <c r="GB99" s="26"/>
      <c r="GC99" s="26"/>
      <c r="GD99" s="26"/>
      <c r="GE99" s="26"/>
      <c r="GF99" s="26"/>
      <c r="GG99" s="26"/>
      <c r="GH99" s="26"/>
      <c r="GI99" s="26"/>
      <c r="GJ99" s="26"/>
      <c r="GK99" s="26"/>
      <c r="GL99" s="26"/>
      <c r="GM99" s="26"/>
      <c r="GN99" s="26"/>
      <c r="GO99" s="26"/>
    </row>
    <row r="100" spans="1:197" ht="16.5" customHeight="1">
      <c r="A100" s="236" t="s">
        <v>293</v>
      </c>
      <c r="B100" s="182">
        <v>2</v>
      </c>
      <c r="C100" s="183">
        <v>0</v>
      </c>
      <c r="D100" s="217">
        <v>34</v>
      </c>
      <c r="E100" s="184">
        <v>0</v>
      </c>
      <c r="F100" s="184"/>
      <c r="H100" s="26"/>
      <c r="I100" s="26"/>
      <c r="J100" s="26"/>
      <c r="K100" s="26"/>
      <c r="L100" s="26"/>
      <c r="M100" s="26"/>
      <c r="N100" s="26"/>
      <c r="O100" s="26"/>
      <c r="P100" s="26"/>
      <c r="Q100" s="26"/>
      <c r="R100" s="26"/>
      <c r="S100" s="26"/>
      <c r="T100" s="26"/>
      <c r="U100" s="26"/>
      <c r="V100" s="26"/>
      <c r="W100" s="26"/>
      <c r="X100" s="26"/>
      <c r="Y100" s="26"/>
      <c r="Z100" s="26"/>
      <c r="AA100" s="26"/>
      <c r="AB100" s="26"/>
      <c r="AC100" s="26"/>
      <c r="AD100" s="26"/>
      <c r="AE100" s="26"/>
      <c r="AF100" s="26"/>
      <c r="AG100" s="26"/>
      <c r="AH100" s="26"/>
      <c r="AI100" s="26"/>
      <c r="AJ100" s="26"/>
      <c r="AK100" s="26"/>
      <c r="AL100" s="26"/>
      <c r="AM100" s="26"/>
      <c r="AN100" s="26"/>
      <c r="AO100" s="26"/>
      <c r="AP100" s="26"/>
      <c r="AQ100" s="26"/>
      <c r="AR100" s="26"/>
      <c r="AS100" s="26"/>
      <c r="AT100" s="26"/>
      <c r="AU100" s="26"/>
      <c r="AV100" s="26"/>
      <c r="AW100" s="26"/>
      <c r="AX100" s="26"/>
      <c r="AY100" s="26"/>
      <c r="AZ100" s="26"/>
      <c r="BA100" s="26"/>
      <c r="BB100" s="26"/>
      <c r="BC100" s="26"/>
      <c r="BD100" s="26"/>
      <c r="BE100" s="26"/>
      <c r="BF100" s="26"/>
      <c r="BG100" s="26"/>
      <c r="BH100" s="26"/>
      <c r="BI100" s="26"/>
      <c r="BJ100" s="26"/>
      <c r="BK100" s="26"/>
      <c r="BL100" s="26"/>
      <c r="BM100" s="26"/>
      <c r="BN100" s="26"/>
      <c r="BO100" s="26"/>
      <c r="BP100" s="26"/>
      <c r="BQ100" s="26"/>
      <c r="BR100" s="26"/>
      <c r="BS100" s="26"/>
      <c r="BT100" s="26"/>
      <c r="BU100" s="26"/>
      <c r="BV100" s="26"/>
      <c r="BW100" s="26"/>
      <c r="BX100" s="26"/>
      <c r="BY100" s="26"/>
      <c r="BZ100" s="26"/>
      <c r="CA100" s="26"/>
      <c r="CB100" s="26"/>
      <c r="CC100" s="26"/>
      <c r="CD100" s="26"/>
      <c r="CE100" s="26"/>
      <c r="CF100" s="26"/>
      <c r="CG100" s="26"/>
      <c r="CH100" s="26"/>
      <c r="CI100" s="26"/>
      <c r="CJ100" s="26"/>
      <c r="CK100" s="26"/>
      <c r="CL100" s="26"/>
      <c r="CM100" s="26"/>
      <c r="CN100" s="26"/>
      <c r="CO100" s="26"/>
      <c r="CP100" s="26"/>
      <c r="CQ100" s="26"/>
      <c r="CR100" s="26"/>
      <c r="CS100" s="26"/>
      <c r="CT100" s="26"/>
      <c r="CU100" s="26"/>
      <c r="CV100" s="26"/>
      <c r="CW100" s="26"/>
      <c r="CX100" s="26"/>
      <c r="CY100" s="26"/>
      <c r="CZ100" s="26"/>
      <c r="DA100" s="26"/>
      <c r="DB100" s="26"/>
      <c r="DC100" s="26"/>
      <c r="DD100" s="26"/>
      <c r="DE100" s="26"/>
      <c r="DF100" s="26"/>
      <c r="DG100" s="26"/>
      <c r="DH100" s="26"/>
      <c r="DI100" s="26"/>
      <c r="DJ100" s="26"/>
      <c r="DK100" s="26"/>
      <c r="DL100" s="26"/>
      <c r="DM100" s="26"/>
      <c r="DN100" s="26"/>
      <c r="DO100" s="26"/>
      <c r="DP100" s="26"/>
      <c r="DQ100" s="26"/>
      <c r="DR100" s="26"/>
      <c r="DS100" s="26"/>
      <c r="DT100" s="26"/>
      <c r="DU100" s="26"/>
      <c r="DV100" s="26"/>
      <c r="DW100" s="26"/>
      <c r="DX100" s="26"/>
      <c r="DY100" s="26"/>
      <c r="DZ100" s="26"/>
      <c r="EA100" s="26"/>
      <c r="EB100" s="26"/>
      <c r="EC100" s="26"/>
      <c r="ED100" s="26"/>
      <c r="EE100" s="26"/>
      <c r="EF100" s="26"/>
      <c r="EG100" s="26"/>
      <c r="EH100" s="26"/>
      <c r="EI100" s="26"/>
      <c r="EJ100" s="26"/>
      <c r="EK100" s="26"/>
      <c r="EL100" s="26"/>
      <c r="EM100" s="26"/>
      <c r="EN100" s="26"/>
      <c r="EO100" s="26"/>
      <c r="EP100" s="26"/>
      <c r="EQ100" s="26"/>
      <c r="ER100" s="26"/>
      <c r="ES100" s="26"/>
      <c r="ET100" s="26"/>
      <c r="EU100" s="26"/>
      <c r="EV100" s="26"/>
      <c r="EW100" s="26"/>
      <c r="EX100" s="26"/>
      <c r="EY100" s="26"/>
      <c r="EZ100" s="26"/>
      <c r="FA100" s="26"/>
      <c r="FB100" s="26"/>
      <c r="FC100" s="26"/>
      <c r="FD100" s="26"/>
      <c r="FE100" s="26"/>
      <c r="FF100" s="26"/>
      <c r="FG100" s="26"/>
      <c r="FH100" s="26"/>
      <c r="FI100" s="26"/>
      <c r="FJ100" s="26"/>
      <c r="FK100" s="26"/>
      <c r="FL100" s="26"/>
      <c r="FM100" s="26"/>
      <c r="FN100" s="26"/>
      <c r="FO100" s="26"/>
      <c r="FP100" s="26"/>
      <c r="FQ100" s="26"/>
      <c r="FR100" s="26"/>
      <c r="FS100" s="26"/>
      <c r="FT100" s="26"/>
      <c r="FU100" s="26"/>
      <c r="FV100" s="26"/>
      <c r="FW100" s="26"/>
      <c r="FX100" s="26"/>
      <c r="FY100" s="26"/>
      <c r="FZ100" s="26"/>
      <c r="GA100" s="26"/>
      <c r="GB100" s="26"/>
      <c r="GC100" s="26"/>
      <c r="GD100" s="26"/>
      <c r="GE100" s="26"/>
      <c r="GF100" s="26"/>
      <c r="GG100" s="26"/>
      <c r="GH100" s="26"/>
      <c r="GI100" s="26"/>
      <c r="GJ100" s="26"/>
      <c r="GK100" s="26"/>
      <c r="GL100" s="26"/>
      <c r="GM100" s="26"/>
      <c r="GN100" s="26"/>
      <c r="GO100" s="26"/>
    </row>
    <row r="101" spans="1:197" ht="16.5" customHeight="1">
      <c r="A101" s="236" t="s">
        <v>168</v>
      </c>
      <c r="B101" s="182">
        <v>2</v>
      </c>
      <c r="C101" s="183">
        <v>1</v>
      </c>
      <c r="D101" s="217">
        <v>76</v>
      </c>
      <c r="E101" s="184">
        <v>66</v>
      </c>
      <c r="F101" s="237" t="s">
        <v>294</v>
      </c>
      <c r="H101" s="26"/>
      <c r="I101" s="26"/>
      <c r="J101" s="26"/>
      <c r="K101" s="26"/>
      <c r="L101" s="26"/>
      <c r="M101" s="26"/>
      <c r="N101" s="26"/>
      <c r="O101" s="26"/>
      <c r="P101" s="26"/>
      <c r="Q101" s="26"/>
      <c r="R101" s="26"/>
      <c r="S101" s="26"/>
      <c r="T101" s="26"/>
      <c r="U101" s="26"/>
      <c r="V101" s="26"/>
      <c r="W101" s="26"/>
      <c r="X101" s="26"/>
      <c r="Y101" s="26"/>
      <c r="Z101" s="26"/>
      <c r="AA101" s="26"/>
      <c r="AB101" s="26"/>
      <c r="AC101" s="26"/>
      <c r="AD101" s="26"/>
      <c r="AE101" s="26"/>
      <c r="AF101" s="26"/>
      <c r="AG101" s="26"/>
      <c r="AH101" s="26"/>
      <c r="AI101" s="26"/>
      <c r="AJ101" s="26"/>
      <c r="AK101" s="26"/>
      <c r="AL101" s="26"/>
      <c r="AM101" s="26"/>
      <c r="AN101" s="26"/>
      <c r="AO101" s="26"/>
      <c r="AP101" s="26"/>
      <c r="AQ101" s="26"/>
      <c r="AR101" s="26"/>
      <c r="AS101" s="26"/>
      <c r="AT101" s="26"/>
      <c r="AU101" s="26"/>
      <c r="AV101" s="26"/>
      <c r="AW101" s="26"/>
      <c r="AX101" s="26"/>
      <c r="AY101" s="26"/>
      <c r="AZ101" s="26"/>
      <c r="BA101" s="26"/>
      <c r="BB101" s="26"/>
      <c r="BC101" s="26"/>
      <c r="BD101" s="26"/>
      <c r="BE101" s="26"/>
      <c r="BF101" s="26"/>
      <c r="BG101" s="26"/>
      <c r="BH101" s="26"/>
      <c r="BI101" s="26"/>
      <c r="BJ101" s="26"/>
      <c r="BK101" s="26"/>
      <c r="BL101" s="26"/>
      <c r="BM101" s="26"/>
      <c r="BN101" s="26"/>
      <c r="BO101" s="26"/>
      <c r="BP101" s="26"/>
      <c r="BQ101" s="26"/>
      <c r="BR101" s="26"/>
      <c r="BS101" s="26"/>
      <c r="BT101" s="26"/>
      <c r="BU101" s="26"/>
      <c r="BV101" s="26"/>
      <c r="BW101" s="26"/>
      <c r="BX101" s="26"/>
      <c r="BY101" s="26"/>
      <c r="BZ101" s="26"/>
      <c r="CA101" s="26"/>
      <c r="CB101" s="26"/>
      <c r="CC101" s="26"/>
      <c r="CD101" s="26"/>
      <c r="CE101" s="26"/>
      <c r="CF101" s="26"/>
      <c r="CG101" s="26"/>
      <c r="CH101" s="26"/>
      <c r="CI101" s="26"/>
      <c r="CJ101" s="26"/>
      <c r="CK101" s="26"/>
      <c r="CL101" s="26"/>
      <c r="CM101" s="26"/>
      <c r="CN101" s="26"/>
      <c r="CO101" s="26"/>
      <c r="CP101" s="26"/>
      <c r="CQ101" s="26"/>
      <c r="CR101" s="26"/>
      <c r="CS101" s="26"/>
      <c r="CT101" s="26"/>
      <c r="CU101" s="26"/>
      <c r="CV101" s="26"/>
      <c r="CW101" s="26"/>
      <c r="CX101" s="26"/>
      <c r="CY101" s="26"/>
      <c r="CZ101" s="26"/>
      <c r="DA101" s="26"/>
      <c r="DB101" s="26"/>
      <c r="DC101" s="26"/>
      <c r="DD101" s="26"/>
      <c r="DE101" s="26"/>
      <c r="DF101" s="26"/>
      <c r="DG101" s="26"/>
      <c r="DH101" s="26"/>
      <c r="DI101" s="26"/>
      <c r="DJ101" s="26"/>
      <c r="DK101" s="26"/>
      <c r="DL101" s="26"/>
      <c r="DM101" s="26"/>
      <c r="DN101" s="26"/>
      <c r="DO101" s="26"/>
      <c r="DP101" s="26"/>
      <c r="DQ101" s="26"/>
      <c r="DR101" s="26"/>
      <c r="DS101" s="26"/>
      <c r="DT101" s="26"/>
      <c r="DU101" s="26"/>
      <c r="DV101" s="26"/>
      <c r="DW101" s="26"/>
      <c r="DX101" s="26"/>
      <c r="DY101" s="26"/>
      <c r="DZ101" s="26"/>
      <c r="EA101" s="26"/>
      <c r="EB101" s="26"/>
      <c r="EC101" s="26"/>
      <c r="ED101" s="26"/>
      <c r="EE101" s="26"/>
      <c r="EF101" s="26"/>
      <c r="EG101" s="26"/>
      <c r="EH101" s="26"/>
      <c r="EI101" s="26"/>
      <c r="EJ101" s="26"/>
      <c r="EK101" s="26"/>
      <c r="EL101" s="26"/>
      <c r="EM101" s="26"/>
      <c r="EN101" s="26"/>
      <c r="EO101" s="26"/>
      <c r="EP101" s="26"/>
      <c r="EQ101" s="26"/>
      <c r="ER101" s="26"/>
      <c r="ES101" s="26"/>
      <c r="ET101" s="26"/>
      <c r="EU101" s="26"/>
      <c r="EV101" s="26"/>
      <c r="EW101" s="26"/>
      <c r="EX101" s="26"/>
      <c r="EY101" s="26"/>
      <c r="EZ101" s="26"/>
      <c r="FA101" s="26"/>
      <c r="FB101" s="26"/>
      <c r="FC101" s="26"/>
      <c r="FD101" s="26"/>
      <c r="FE101" s="26"/>
      <c r="FF101" s="26"/>
      <c r="FG101" s="26"/>
      <c r="FH101" s="26"/>
      <c r="FI101" s="26"/>
      <c r="FJ101" s="26"/>
      <c r="FK101" s="26"/>
      <c r="FL101" s="26"/>
      <c r="FM101" s="26"/>
      <c r="FN101" s="26"/>
      <c r="FO101" s="26"/>
      <c r="FP101" s="26"/>
      <c r="FQ101" s="26"/>
      <c r="FR101" s="26"/>
      <c r="FS101" s="26"/>
      <c r="FT101" s="26"/>
      <c r="FU101" s="26"/>
      <c r="FV101" s="26"/>
      <c r="FW101" s="26"/>
      <c r="FX101" s="26"/>
      <c r="FY101" s="26"/>
      <c r="FZ101" s="26"/>
      <c r="GA101" s="26"/>
      <c r="GB101" s="26"/>
      <c r="GC101" s="26"/>
      <c r="GD101" s="26"/>
      <c r="GE101" s="26"/>
      <c r="GF101" s="26"/>
      <c r="GG101" s="26"/>
      <c r="GH101" s="26"/>
      <c r="GI101" s="26"/>
      <c r="GJ101" s="26"/>
      <c r="GK101" s="26"/>
      <c r="GL101" s="26"/>
      <c r="GM101" s="26"/>
      <c r="GN101" s="26"/>
      <c r="GO101" s="26"/>
    </row>
    <row r="102" spans="1:197" ht="16.5" customHeight="1">
      <c r="A102" s="236" t="s">
        <v>169</v>
      </c>
      <c r="B102" s="182">
        <v>3</v>
      </c>
      <c r="C102" s="183">
        <v>0</v>
      </c>
      <c r="D102" s="217">
        <v>1165</v>
      </c>
      <c r="E102" s="184">
        <v>0</v>
      </c>
      <c r="F102" s="184"/>
      <c r="H102" s="26"/>
      <c r="I102" s="26"/>
      <c r="J102" s="26"/>
      <c r="K102" s="26"/>
      <c r="L102" s="26"/>
      <c r="M102" s="26"/>
      <c r="N102" s="26"/>
      <c r="O102" s="26"/>
      <c r="P102" s="26"/>
      <c r="Q102" s="26"/>
      <c r="R102" s="26"/>
      <c r="S102" s="26"/>
      <c r="T102" s="26"/>
      <c r="U102" s="26"/>
      <c r="V102" s="26"/>
      <c r="W102" s="26"/>
      <c r="X102" s="26"/>
      <c r="Y102" s="26"/>
      <c r="Z102" s="26"/>
      <c r="AA102" s="26"/>
      <c r="AB102" s="26"/>
      <c r="AC102" s="26"/>
      <c r="AD102" s="26"/>
      <c r="AE102" s="26"/>
      <c r="AF102" s="26"/>
      <c r="AG102" s="26"/>
      <c r="AH102" s="26"/>
      <c r="AI102" s="26"/>
      <c r="AJ102" s="26"/>
      <c r="AK102" s="26"/>
      <c r="AL102" s="26"/>
      <c r="AM102" s="26"/>
      <c r="AN102" s="26"/>
      <c r="AO102" s="26"/>
      <c r="AP102" s="26"/>
      <c r="AQ102" s="26"/>
      <c r="AR102" s="26"/>
      <c r="AS102" s="26"/>
      <c r="AT102" s="26"/>
      <c r="AU102" s="26"/>
      <c r="AV102" s="26"/>
      <c r="AW102" s="26"/>
      <c r="AX102" s="26"/>
      <c r="AY102" s="26"/>
      <c r="AZ102" s="26"/>
      <c r="BA102" s="26"/>
      <c r="BB102" s="26"/>
      <c r="BC102" s="26"/>
      <c r="BD102" s="26"/>
      <c r="BE102" s="26"/>
      <c r="BF102" s="26"/>
      <c r="BG102" s="26"/>
      <c r="BH102" s="26"/>
      <c r="BI102" s="26"/>
      <c r="BJ102" s="26"/>
      <c r="BK102" s="26"/>
      <c r="BL102" s="26"/>
      <c r="BM102" s="26"/>
      <c r="BN102" s="26"/>
      <c r="BO102" s="26"/>
      <c r="BP102" s="26"/>
      <c r="BQ102" s="26"/>
      <c r="BR102" s="26"/>
      <c r="BS102" s="26"/>
      <c r="BT102" s="26"/>
      <c r="BU102" s="26"/>
      <c r="BV102" s="26"/>
      <c r="BW102" s="26"/>
      <c r="BX102" s="26"/>
      <c r="BY102" s="26"/>
      <c r="BZ102" s="26"/>
      <c r="CA102" s="26"/>
      <c r="CB102" s="26"/>
      <c r="CC102" s="26"/>
      <c r="CD102" s="26"/>
      <c r="CE102" s="26"/>
      <c r="CF102" s="26"/>
      <c r="CG102" s="26"/>
      <c r="CH102" s="26"/>
      <c r="CI102" s="26"/>
      <c r="CJ102" s="26"/>
      <c r="CK102" s="26"/>
      <c r="CL102" s="26"/>
      <c r="CM102" s="26"/>
      <c r="CN102" s="26"/>
      <c r="CO102" s="26"/>
      <c r="CP102" s="26"/>
      <c r="CQ102" s="26"/>
      <c r="CR102" s="26"/>
      <c r="CS102" s="26"/>
      <c r="CT102" s="26"/>
      <c r="CU102" s="26"/>
      <c r="CV102" s="26"/>
      <c r="CW102" s="26"/>
      <c r="CX102" s="26"/>
      <c r="CY102" s="26"/>
      <c r="CZ102" s="26"/>
      <c r="DA102" s="26"/>
      <c r="DB102" s="26"/>
      <c r="DC102" s="26"/>
      <c r="DD102" s="26"/>
      <c r="DE102" s="26"/>
      <c r="DF102" s="26"/>
      <c r="DG102" s="26"/>
      <c r="DH102" s="26"/>
      <c r="DI102" s="26"/>
      <c r="DJ102" s="26"/>
      <c r="DK102" s="26"/>
      <c r="DL102" s="26"/>
      <c r="DM102" s="26"/>
      <c r="DN102" s="26"/>
      <c r="DO102" s="26"/>
      <c r="DP102" s="26"/>
      <c r="DQ102" s="26"/>
      <c r="DR102" s="26"/>
      <c r="DS102" s="26"/>
      <c r="DT102" s="26"/>
      <c r="DU102" s="26"/>
      <c r="DV102" s="26"/>
      <c r="DW102" s="26"/>
      <c r="DX102" s="26"/>
      <c r="DY102" s="26"/>
      <c r="DZ102" s="26"/>
      <c r="EA102" s="26"/>
      <c r="EB102" s="26"/>
      <c r="EC102" s="26"/>
      <c r="ED102" s="26"/>
      <c r="EE102" s="26"/>
      <c r="EF102" s="26"/>
      <c r="EG102" s="26"/>
      <c r="EH102" s="26"/>
      <c r="EI102" s="26"/>
      <c r="EJ102" s="26"/>
      <c r="EK102" s="26"/>
      <c r="EL102" s="26"/>
      <c r="EM102" s="26"/>
      <c r="EN102" s="26"/>
      <c r="EO102" s="26"/>
      <c r="EP102" s="26"/>
      <c r="EQ102" s="26"/>
      <c r="ER102" s="26"/>
      <c r="ES102" s="26"/>
      <c r="ET102" s="26"/>
      <c r="EU102" s="26"/>
      <c r="EV102" s="26"/>
      <c r="EW102" s="26"/>
      <c r="EX102" s="26"/>
      <c r="EY102" s="26"/>
      <c r="EZ102" s="26"/>
      <c r="FA102" s="26"/>
      <c r="FB102" s="26"/>
      <c r="FC102" s="26"/>
      <c r="FD102" s="26"/>
      <c r="FE102" s="26"/>
      <c r="FF102" s="26"/>
      <c r="FG102" s="26"/>
      <c r="FH102" s="26"/>
      <c r="FI102" s="26"/>
      <c r="FJ102" s="26"/>
      <c r="FK102" s="26"/>
      <c r="FL102" s="26"/>
      <c r="FM102" s="26"/>
      <c r="FN102" s="26"/>
      <c r="FO102" s="26"/>
      <c r="FP102" s="26"/>
      <c r="FQ102" s="26"/>
      <c r="FR102" s="26"/>
      <c r="FS102" s="26"/>
      <c r="FT102" s="26"/>
      <c r="FU102" s="26"/>
      <c r="FV102" s="26"/>
      <c r="FW102" s="26"/>
      <c r="FX102" s="26"/>
      <c r="FY102" s="26"/>
      <c r="FZ102" s="26"/>
      <c r="GA102" s="26"/>
      <c r="GB102" s="26"/>
      <c r="GC102" s="26"/>
      <c r="GD102" s="26"/>
      <c r="GE102" s="26"/>
      <c r="GF102" s="26"/>
      <c r="GG102" s="26"/>
      <c r="GH102" s="26"/>
      <c r="GI102" s="26"/>
      <c r="GJ102" s="26"/>
      <c r="GK102" s="26"/>
      <c r="GL102" s="26"/>
      <c r="GM102" s="26"/>
      <c r="GN102" s="26"/>
      <c r="GO102" s="26"/>
    </row>
    <row r="103" spans="1:197" ht="16.5" customHeight="1">
      <c r="A103" s="236" t="s">
        <v>170</v>
      </c>
      <c r="B103" s="74">
        <v>3</v>
      </c>
      <c r="C103" s="162">
        <v>0</v>
      </c>
      <c r="D103" s="146">
        <v>83</v>
      </c>
      <c r="E103" s="61">
        <v>0</v>
      </c>
      <c r="F103" s="238"/>
      <c r="H103" s="26"/>
      <c r="I103" s="26"/>
      <c r="J103" s="26"/>
      <c r="K103" s="26"/>
      <c r="L103" s="26"/>
      <c r="M103" s="26"/>
      <c r="N103" s="26"/>
      <c r="O103" s="26"/>
      <c r="P103" s="26"/>
      <c r="Q103" s="26"/>
      <c r="R103" s="26"/>
      <c r="S103" s="26"/>
      <c r="T103" s="26"/>
      <c r="U103" s="26"/>
      <c r="V103" s="26"/>
      <c r="W103" s="26"/>
      <c r="X103" s="26"/>
      <c r="Y103" s="26"/>
      <c r="Z103" s="26"/>
      <c r="AA103" s="26"/>
      <c r="AB103" s="26"/>
      <c r="AC103" s="26"/>
      <c r="AD103" s="26"/>
      <c r="AE103" s="26"/>
      <c r="AF103" s="26"/>
      <c r="AG103" s="26"/>
      <c r="AH103" s="26"/>
      <c r="AI103" s="26"/>
      <c r="AJ103" s="26"/>
      <c r="AK103" s="26"/>
      <c r="AL103" s="26"/>
      <c r="AM103" s="26"/>
      <c r="AN103" s="26"/>
      <c r="AO103" s="26"/>
      <c r="AP103" s="26"/>
      <c r="AQ103" s="26"/>
      <c r="AR103" s="26"/>
      <c r="AS103" s="26"/>
      <c r="AT103" s="26"/>
      <c r="AU103" s="26"/>
      <c r="AV103" s="26"/>
      <c r="AW103" s="26"/>
      <c r="AX103" s="26"/>
      <c r="AY103" s="26"/>
      <c r="AZ103" s="26"/>
      <c r="BA103" s="26"/>
      <c r="BB103" s="26"/>
      <c r="BC103" s="26"/>
      <c r="BD103" s="26"/>
      <c r="BE103" s="26"/>
      <c r="BF103" s="26"/>
      <c r="BG103" s="26"/>
      <c r="BH103" s="26"/>
      <c r="BI103" s="26"/>
      <c r="BJ103" s="26"/>
      <c r="BK103" s="26"/>
      <c r="BL103" s="26"/>
      <c r="BM103" s="26"/>
      <c r="BN103" s="26"/>
      <c r="BO103" s="26"/>
      <c r="BP103" s="26"/>
      <c r="BQ103" s="26"/>
      <c r="BR103" s="26"/>
      <c r="BS103" s="26"/>
      <c r="BT103" s="26"/>
      <c r="BU103" s="26"/>
      <c r="BV103" s="26"/>
      <c r="BW103" s="26"/>
      <c r="BX103" s="26"/>
      <c r="BY103" s="26"/>
      <c r="BZ103" s="26"/>
      <c r="CA103" s="26"/>
      <c r="CB103" s="26"/>
      <c r="CC103" s="26"/>
      <c r="CD103" s="26"/>
      <c r="CE103" s="26"/>
      <c r="CF103" s="26"/>
      <c r="CG103" s="26"/>
      <c r="CH103" s="26"/>
      <c r="CI103" s="26"/>
      <c r="CJ103" s="26"/>
      <c r="CK103" s="26"/>
      <c r="CL103" s="26"/>
      <c r="CM103" s="26"/>
      <c r="CN103" s="26"/>
      <c r="CO103" s="26"/>
      <c r="CP103" s="26"/>
      <c r="CQ103" s="26"/>
      <c r="CR103" s="26"/>
      <c r="CS103" s="26"/>
      <c r="CT103" s="26"/>
      <c r="CU103" s="26"/>
      <c r="CV103" s="26"/>
      <c r="CW103" s="26"/>
      <c r="CX103" s="26"/>
      <c r="CY103" s="26"/>
      <c r="CZ103" s="26"/>
      <c r="DA103" s="26"/>
      <c r="DB103" s="26"/>
      <c r="DC103" s="26"/>
      <c r="DD103" s="26"/>
      <c r="DE103" s="26"/>
      <c r="DF103" s="26"/>
      <c r="DG103" s="26"/>
      <c r="DH103" s="26"/>
      <c r="DI103" s="26"/>
      <c r="DJ103" s="26"/>
      <c r="DK103" s="26"/>
      <c r="DL103" s="26"/>
      <c r="DM103" s="26"/>
      <c r="DN103" s="26"/>
      <c r="DO103" s="26"/>
      <c r="DP103" s="26"/>
      <c r="DQ103" s="26"/>
      <c r="DR103" s="26"/>
      <c r="DS103" s="26"/>
      <c r="DT103" s="26"/>
      <c r="DU103" s="26"/>
      <c r="DV103" s="26"/>
      <c r="DW103" s="26"/>
      <c r="DX103" s="26"/>
      <c r="DY103" s="26"/>
      <c r="DZ103" s="26"/>
      <c r="EA103" s="26"/>
      <c r="EB103" s="26"/>
      <c r="EC103" s="26"/>
      <c r="ED103" s="26"/>
      <c r="EE103" s="26"/>
      <c r="EF103" s="26"/>
      <c r="EG103" s="26"/>
      <c r="EH103" s="26"/>
      <c r="EI103" s="26"/>
      <c r="EJ103" s="26"/>
      <c r="EK103" s="26"/>
      <c r="EL103" s="26"/>
      <c r="EM103" s="26"/>
      <c r="EN103" s="26"/>
      <c r="EO103" s="26"/>
      <c r="EP103" s="26"/>
      <c r="EQ103" s="26"/>
      <c r="ER103" s="26"/>
      <c r="ES103" s="26"/>
      <c r="ET103" s="26"/>
      <c r="EU103" s="26"/>
      <c r="EV103" s="26"/>
      <c r="EW103" s="26"/>
      <c r="EX103" s="26"/>
      <c r="EY103" s="26"/>
      <c r="EZ103" s="26"/>
      <c r="FA103" s="26"/>
      <c r="FB103" s="26"/>
      <c r="FC103" s="26"/>
      <c r="FD103" s="26"/>
      <c r="FE103" s="26"/>
      <c r="FF103" s="26"/>
      <c r="FG103" s="26"/>
      <c r="FH103" s="26"/>
      <c r="FI103" s="26"/>
      <c r="FJ103" s="26"/>
      <c r="FK103" s="26"/>
      <c r="FL103" s="26"/>
      <c r="FM103" s="26"/>
      <c r="FN103" s="26"/>
      <c r="FO103" s="26"/>
      <c r="FP103" s="26"/>
      <c r="FQ103" s="26"/>
      <c r="FR103" s="26"/>
      <c r="FS103" s="26"/>
      <c r="FT103" s="26"/>
      <c r="FU103" s="26"/>
      <c r="FV103" s="26"/>
      <c r="FW103" s="26"/>
      <c r="FX103" s="26"/>
      <c r="FY103" s="26"/>
      <c r="FZ103" s="26"/>
      <c r="GA103" s="26"/>
      <c r="GB103" s="26"/>
      <c r="GC103" s="26"/>
      <c r="GD103" s="26"/>
      <c r="GE103" s="26"/>
      <c r="GF103" s="26"/>
      <c r="GG103" s="26"/>
      <c r="GH103" s="26"/>
      <c r="GI103" s="26"/>
      <c r="GJ103" s="26"/>
      <c r="GK103" s="26"/>
      <c r="GL103" s="26"/>
      <c r="GM103" s="26"/>
      <c r="GN103" s="26"/>
      <c r="GO103" s="26"/>
    </row>
    <row r="104" spans="1:197" ht="16.5" customHeight="1">
      <c r="A104" s="236" t="s">
        <v>286</v>
      </c>
      <c r="B104" s="74">
        <v>3</v>
      </c>
      <c r="C104" s="162">
        <v>0</v>
      </c>
      <c r="D104" s="146">
        <v>361</v>
      </c>
      <c r="E104" s="61">
        <v>0</v>
      </c>
      <c r="F104" s="238"/>
      <c r="H104" s="26"/>
      <c r="I104" s="26"/>
      <c r="J104" s="26"/>
      <c r="K104" s="26"/>
      <c r="L104" s="26"/>
      <c r="M104" s="26"/>
      <c r="N104" s="26"/>
      <c r="O104" s="26"/>
      <c r="P104" s="26"/>
      <c r="Q104" s="26"/>
      <c r="R104" s="26"/>
      <c r="S104" s="26"/>
      <c r="T104" s="26"/>
      <c r="U104" s="26"/>
      <c r="V104" s="26"/>
      <c r="W104" s="26"/>
      <c r="X104" s="26"/>
      <c r="Y104" s="26"/>
      <c r="Z104" s="26"/>
      <c r="AA104" s="26"/>
      <c r="AB104" s="26"/>
      <c r="AC104" s="26"/>
      <c r="AD104" s="26"/>
      <c r="AE104" s="26"/>
      <c r="AF104" s="26"/>
      <c r="AG104" s="26"/>
      <c r="AH104" s="26"/>
      <c r="AI104" s="26"/>
      <c r="AJ104" s="26"/>
      <c r="AK104" s="26"/>
      <c r="AL104" s="26"/>
      <c r="AM104" s="26"/>
      <c r="AN104" s="26"/>
      <c r="AO104" s="26"/>
      <c r="AP104" s="26"/>
      <c r="AQ104" s="26"/>
      <c r="AR104" s="26"/>
      <c r="AS104" s="26"/>
      <c r="AT104" s="26"/>
      <c r="AU104" s="26"/>
      <c r="AV104" s="26"/>
      <c r="AW104" s="26"/>
      <c r="AX104" s="26"/>
      <c r="AY104" s="26"/>
      <c r="AZ104" s="26"/>
      <c r="BA104" s="26"/>
      <c r="BB104" s="26"/>
      <c r="BC104" s="26"/>
      <c r="BD104" s="26"/>
      <c r="BE104" s="26"/>
      <c r="BF104" s="26"/>
      <c r="BG104" s="26"/>
      <c r="BH104" s="26"/>
      <c r="BI104" s="26"/>
      <c r="BJ104" s="26"/>
      <c r="BK104" s="26"/>
      <c r="BL104" s="26"/>
      <c r="BM104" s="26"/>
      <c r="BN104" s="26"/>
      <c r="BO104" s="26"/>
      <c r="BP104" s="26"/>
      <c r="BQ104" s="26"/>
      <c r="BR104" s="26"/>
      <c r="BS104" s="26"/>
      <c r="BT104" s="26"/>
      <c r="BU104" s="26"/>
      <c r="BV104" s="26"/>
      <c r="BW104" s="26"/>
      <c r="BX104" s="26"/>
      <c r="BY104" s="26"/>
      <c r="BZ104" s="26"/>
      <c r="CA104" s="26"/>
      <c r="CB104" s="26"/>
      <c r="CC104" s="26"/>
      <c r="CD104" s="26"/>
      <c r="CE104" s="26"/>
      <c r="CF104" s="26"/>
      <c r="CG104" s="26"/>
      <c r="CH104" s="26"/>
      <c r="CI104" s="26"/>
      <c r="CJ104" s="26"/>
      <c r="CK104" s="26"/>
      <c r="CL104" s="26"/>
      <c r="CM104" s="26"/>
      <c r="CN104" s="26"/>
      <c r="CO104" s="26"/>
      <c r="CP104" s="26"/>
      <c r="CQ104" s="26"/>
      <c r="CR104" s="26"/>
      <c r="CS104" s="26"/>
      <c r="CT104" s="26"/>
      <c r="CU104" s="26"/>
      <c r="CV104" s="26"/>
      <c r="CW104" s="26"/>
      <c r="CX104" s="26"/>
      <c r="CY104" s="26"/>
      <c r="CZ104" s="26"/>
      <c r="DA104" s="26"/>
      <c r="DB104" s="26"/>
      <c r="DC104" s="26"/>
      <c r="DD104" s="26"/>
      <c r="DE104" s="26"/>
      <c r="DF104" s="26"/>
      <c r="DG104" s="26"/>
      <c r="DH104" s="26"/>
      <c r="DI104" s="26"/>
      <c r="DJ104" s="26"/>
      <c r="DK104" s="26"/>
      <c r="DL104" s="26"/>
      <c r="DM104" s="26"/>
      <c r="DN104" s="26"/>
      <c r="DO104" s="26"/>
      <c r="DP104" s="26"/>
      <c r="DQ104" s="26"/>
      <c r="DR104" s="26"/>
      <c r="DS104" s="26"/>
      <c r="DT104" s="26"/>
      <c r="DU104" s="26"/>
      <c r="DV104" s="26"/>
      <c r="DW104" s="26"/>
      <c r="DX104" s="26"/>
      <c r="DY104" s="26"/>
      <c r="DZ104" s="26"/>
      <c r="EA104" s="26"/>
      <c r="EB104" s="26"/>
      <c r="EC104" s="26"/>
      <c r="ED104" s="26"/>
      <c r="EE104" s="26"/>
      <c r="EF104" s="26"/>
      <c r="EG104" s="26"/>
      <c r="EH104" s="26"/>
      <c r="EI104" s="26"/>
      <c r="EJ104" s="26"/>
      <c r="EK104" s="26"/>
      <c r="EL104" s="26"/>
      <c r="EM104" s="26"/>
      <c r="EN104" s="26"/>
      <c r="EO104" s="26"/>
      <c r="EP104" s="26"/>
      <c r="EQ104" s="26"/>
      <c r="ER104" s="26"/>
      <c r="ES104" s="26"/>
      <c r="ET104" s="26"/>
      <c r="EU104" s="26"/>
      <c r="EV104" s="26"/>
      <c r="EW104" s="26"/>
      <c r="EX104" s="26"/>
      <c r="EY104" s="26"/>
      <c r="EZ104" s="26"/>
      <c r="FA104" s="26"/>
      <c r="FB104" s="26"/>
      <c r="FC104" s="26"/>
      <c r="FD104" s="26"/>
      <c r="FE104" s="26"/>
      <c r="FF104" s="26"/>
      <c r="FG104" s="26"/>
      <c r="FH104" s="26"/>
      <c r="FI104" s="26"/>
      <c r="FJ104" s="26"/>
      <c r="FK104" s="26"/>
      <c r="FL104" s="26"/>
      <c r="FM104" s="26"/>
      <c r="FN104" s="26"/>
      <c r="FO104" s="26"/>
      <c r="FP104" s="26"/>
      <c r="FQ104" s="26"/>
      <c r="FR104" s="26"/>
      <c r="FS104" s="26"/>
      <c r="FT104" s="26"/>
      <c r="FU104" s="26"/>
      <c r="FV104" s="26"/>
      <c r="FW104" s="26"/>
      <c r="FX104" s="26"/>
      <c r="FY104" s="26"/>
      <c r="FZ104" s="26"/>
      <c r="GA104" s="26"/>
      <c r="GB104" s="26"/>
      <c r="GC104" s="26"/>
      <c r="GD104" s="26"/>
      <c r="GE104" s="26"/>
      <c r="GF104" s="26"/>
      <c r="GG104" s="26"/>
      <c r="GH104" s="26"/>
      <c r="GI104" s="26"/>
      <c r="GJ104" s="26"/>
      <c r="GK104" s="26"/>
      <c r="GL104" s="26"/>
      <c r="GM104" s="26"/>
      <c r="GN104" s="26"/>
      <c r="GO104" s="26"/>
    </row>
    <row r="105" spans="1:197" ht="16.5" customHeight="1">
      <c r="A105" s="236" t="s">
        <v>287</v>
      </c>
      <c r="B105" s="74">
        <v>2</v>
      </c>
      <c r="C105" s="162">
        <v>0</v>
      </c>
      <c r="D105" s="146">
        <v>76</v>
      </c>
      <c r="E105" s="61">
        <v>0</v>
      </c>
      <c r="F105" s="238"/>
      <c r="H105" s="26"/>
      <c r="I105" s="26"/>
      <c r="J105" s="26"/>
      <c r="K105" s="26"/>
      <c r="L105" s="26"/>
      <c r="M105" s="26"/>
      <c r="N105" s="26"/>
      <c r="O105" s="26"/>
      <c r="P105" s="26"/>
      <c r="Q105" s="26"/>
      <c r="R105" s="26"/>
      <c r="S105" s="26"/>
      <c r="T105" s="26"/>
      <c r="U105" s="26"/>
      <c r="V105" s="26"/>
      <c r="W105" s="26"/>
      <c r="X105" s="26"/>
      <c r="Y105" s="26"/>
      <c r="Z105" s="26"/>
      <c r="AA105" s="26"/>
      <c r="AB105" s="26"/>
      <c r="AC105" s="26"/>
      <c r="AD105" s="26"/>
      <c r="AE105" s="26"/>
      <c r="AF105" s="26"/>
      <c r="AG105" s="26"/>
      <c r="AH105" s="26"/>
      <c r="AI105" s="26"/>
      <c r="AJ105" s="26"/>
      <c r="AK105" s="26"/>
      <c r="AL105" s="26"/>
      <c r="AM105" s="26"/>
      <c r="AN105" s="26"/>
      <c r="AO105" s="26"/>
      <c r="AP105" s="26"/>
      <c r="AQ105" s="26"/>
      <c r="AR105" s="26"/>
      <c r="AS105" s="26"/>
      <c r="AT105" s="26"/>
      <c r="AU105" s="26"/>
      <c r="AV105" s="26"/>
      <c r="AW105" s="26"/>
      <c r="AX105" s="26"/>
      <c r="AY105" s="26"/>
      <c r="AZ105" s="26"/>
      <c r="BA105" s="26"/>
      <c r="BB105" s="26"/>
      <c r="BC105" s="26"/>
      <c r="BD105" s="26"/>
      <c r="BE105" s="26"/>
      <c r="BF105" s="26"/>
      <c r="BG105" s="26"/>
      <c r="BH105" s="26"/>
      <c r="BI105" s="26"/>
      <c r="BJ105" s="26"/>
      <c r="BK105" s="26"/>
      <c r="BL105" s="26"/>
      <c r="BM105" s="26"/>
      <c r="BN105" s="26"/>
      <c r="BO105" s="26"/>
      <c r="BP105" s="26"/>
      <c r="BQ105" s="26"/>
      <c r="BR105" s="26"/>
      <c r="BS105" s="26"/>
      <c r="BT105" s="26"/>
      <c r="BU105" s="26"/>
      <c r="BV105" s="26"/>
      <c r="BW105" s="26"/>
      <c r="BX105" s="26"/>
      <c r="BY105" s="26"/>
      <c r="BZ105" s="26"/>
      <c r="CA105" s="26"/>
      <c r="CB105" s="26"/>
      <c r="CC105" s="26"/>
      <c r="CD105" s="26"/>
      <c r="CE105" s="26"/>
      <c r="CF105" s="26"/>
      <c r="CG105" s="26"/>
      <c r="CH105" s="26"/>
      <c r="CI105" s="26"/>
      <c r="CJ105" s="26"/>
      <c r="CK105" s="26"/>
      <c r="CL105" s="26"/>
      <c r="CM105" s="26"/>
      <c r="CN105" s="26"/>
      <c r="CO105" s="26"/>
      <c r="CP105" s="26"/>
      <c r="CQ105" s="26"/>
      <c r="CR105" s="26"/>
      <c r="CS105" s="26"/>
      <c r="CT105" s="26"/>
      <c r="CU105" s="26"/>
      <c r="CV105" s="26"/>
      <c r="CW105" s="26"/>
      <c r="CX105" s="26"/>
      <c r="CY105" s="26"/>
      <c r="CZ105" s="26"/>
      <c r="DA105" s="26"/>
      <c r="DB105" s="26"/>
      <c r="DC105" s="26"/>
      <c r="DD105" s="26"/>
      <c r="DE105" s="26"/>
      <c r="DF105" s="26"/>
      <c r="DG105" s="26"/>
      <c r="DH105" s="26"/>
      <c r="DI105" s="26"/>
      <c r="DJ105" s="26"/>
      <c r="DK105" s="26"/>
      <c r="DL105" s="26"/>
      <c r="DM105" s="26"/>
      <c r="DN105" s="26"/>
      <c r="DO105" s="26"/>
      <c r="DP105" s="26"/>
      <c r="DQ105" s="26"/>
      <c r="DR105" s="26"/>
      <c r="DS105" s="26"/>
      <c r="DT105" s="26"/>
      <c r="DU105" s="26"/>
      <c r="DV105" s="26"/>
      <c r="DW105" s="26"/>
      <c r="DX105" s="26"/>
      <c r="DY105" s="26"/>
      <c r="DZ105" s="26"/>
      <c r="EA105" s="26"/>
      <c r="EB105" s="26"/>
      <c r="EC105" s="26"/>
      <c r="ED105" s="26"/>
      <c r="EE105" s="26"/>
      <c r="EF105" s="26"/>
      <c r="EG105" s="26"/>
      <c r="EH105" s="26"/>
      <c r="EI105" s="26"/>
      <c r="EJ105" s="26"/>
      <c r="EK105" s="26"/>
      <c r="EL105" s="26"/>
      <c r="EM105" s="26"/>
      <c r="EN105" s="26"/>
      <c r="EO105" s="26"/>
      <c r="EP105" s="26"/>
      <c r="EQ105" s="26"/>
      <c r="ER105" s="26"/>
      <c r="ES105" s="26"/>
      <c r="ET105" s="26"/>
      <c r="EU105" s="26"/>
      <c r="EV105" s="26"/>
      <c r="EW105" s="26"/>
      <c r="EX105" s="26"/>
      <c r="EY105" s="26"/>
      <c r="EZ105" s="26"/>
      <c r="FA105" s="26"/>
      <c r="FB105" s="26"/>
      <c r="FC105" s="26"/>
      <c r="FD105" s="26"/>
      <c r="FE105" s="26"/>
      <c r="FF105" s="26"/>
      <c r="FG105" s="26"/>
      <c r="FH105" s="26"/>
      <c r="FI105" s="26"/>
      <c r="FJ105" s="26"/>
      <c r="FK105" s="26"/>
      <c r="FL105" s="26"/>
      <c r="FM105" s="26"/>
      <c r="FN105" s="26"/>
      <c r="FO105" s="26"/>
      <c r="FP105" s="26"/>
      <c r="FQ105" s="26"/>
      <c r="FR105" s="26"/>
      <c r="FS105" s="26"/>
      <c r="FT105" s="26"/>
      <c r="FU105" s="26"/>
      <c r="FV105" s="26"/>
      <c r="FW105" s="26"/>
      <c r="FX105" s="26"/>
      <c r="FY105" s="26"/>
      <c r="FZ105" s="26"/>
      <c r="GA105" s="26"/>
      <c r="GB105" s="26"/>
      <c r="GC105" s="26"/>
      <c r="GD105" s="26"/>
      <c r="GE105" s="26"/>
      <c r="GF105" s="26"/>
      <c r="GG105" s="26"/>
      <c r="GH105" s="26"/>
      <c r="GI105" s="26"/>
      <c r="GJ105" s="26"/>
      <c r="GK105" s="26"/>
      <c r="GL105" s="26"/>
      <c r="GM105" s="26"/>
      <c r="GN105" s="26"/>
      <c r="GO105" s="26"/>
    </row>
    <row r="106" spans="1:197" ht="16.5" customHeight="1">
      <c r="A106" s="236" t="s">
        <v>280</v>
      </c>
      <c r="B106" s="178">
        <v>0</v>
      </c>
      <c r="C106" s="61">
        <v>0</v>
      </c>
      <c r="D106" s="74">
        <v>0</v>
      </c>
      <c r="E106" s="146">
        <v>0</v>
      </c>
      <c r="F106" s="237"/>
      <c r="H106" s="26"/>
      <c r="I106" s="26"/>
      <c r="J106" s="26"/>
      <c r="K106" s="26"/>
      <c r="L106" s="26"/>
      <c r="M106" s="26"/>
      <c r="N106" s="26"/>
      <c r="O106" s="26"/>
      <c r="P106" s="26"/>
      <c r="Q106" s="26"/>
      <c r="R106" s="26"/>
      <c r="S106" s="26"/>
      <c r="T106" s="26"/>
      <c r="U106" s="26"/>
      <c r="V106" s="26"/>
      <c r="W106" s="26"/>
      <c r="X106" s="26"/>
      <c r="Y106" s="26"/>
      <c r="Z106" s="26"/>
      <c r="AA106" s="26"/>
      <c r="AB106" s="26"/>
      <c r="AC106" s="26"/>
      <c r="AD106" s="26"/>
      <c r="AE106" s="26"/>
      <c r="AF106" s="26"/>
      <c r="AG106" s="26"/>
      <c r="AH106" s="26"/>
      <c r="AI106" s="26"/>
      <c r="AJ106" s="26"/>
      <c r="AK106" s="26"/>
      <c r="AL106" s="26"/>
      <c r="AM106" s="26"/>
      <c r="AN106" s="26"/>
      <c r="AO106" s="26"/>
      <c r="AP106" s="26"/>
      <c r="AQ106" s="26"/>
      <c r="AR106" s="26"/>
      <c r="AS106" s="26"/>
      <c r="AT106" s="26"/>
      <c r="AU106" s="26"/>
      <c r="AV106" s="26"/>
      <c r="AW106" s="26"/>
      <c r="AX106" s="26"/>
      <c r="AY106" s="26"/>
      <c r="AZ106" s="26"/>
      <c r="BA106" s="26"/>
      <c r="BB106" s="26"/>
      <c r="BC106" s="26"/>
      <c r="BD106" s="26"/>
      <c r="BE106" s="26"/>
      <c r="BF106" s="26"/>
      <c r="BG106" s="26"/>
      <c r="BH106" s="26"/>
      <c r="BI106" s="26"/>
      <c r="BJ106" s="26"/>
      <c r="BK106" s="26"/>
      <c r="BL106" s="26"/>
      <c r="BM106" s="26"/>
      <c r="BN106" s="26"/>
      <c r="BO106" s="26"/>
      <c r="BP106" s="26"/>
      <c r="BQ106" s="26"/>
      <c r="BR106" s="26"/>
      <c r="BS106" s="26"/>
      <c r="BT106" s="26"/>
      <c r="BU106" s="26"/>
      <c r="BV106" s="26"/>
      <c r="BW106" s="26"/>
      <c r="BX106" s="26"/>
      <c r="BY106" s="26"/>
      <c r="BZ106" s="26"/>
      <c r="CA106" s="26"/>
      <c r="CB106" s="26"/>
      <c r="CC106" s="26"/>
      <c r="CD106" s="26"/>
      <c r="CE106" s="26"/>
      <c r="CF106" s="26"/>
      <c r="CG106" s="26"/>
      <c r="CH106" s="26"/>
      <c r="CI106" s="26"/>
      <c r="CJ106" s="26"/>
      <c r="CK106" s="26"/>
      <c r="CL106" s="26"/>
      <c r="CM106" s="26"/>
      <c r="CN106" s="26"/>
      <c r="CO106" s="26"/>
      <c r="CP106" s="26"/>
      <c r="CQ106" s="26"/>
      <c r="CR106" s="26"/>
      <c r="CS106" s="26"/>
      <c r="CT106" s="26"/>
      <c r="CU106" s="26"/>
      <c r="CV106" s="26"/>
      <c r="CW106" s="26"/>
      <c r="CX106" s="26"/>
      <c r="CY106" s="26"/>
      <c r="CZ106" s="26"/>
      <c r="DA106" s="26"/>
      <c r="DB106" s="26"/>
      <c r="DC106" s="26"/>
      <c r="DD106" s="26"/>
      <c r="DE106" s="26"/>
      <c r="DF106" s="26"/>
      <c r="DG106" s="26"/>
      <c r="DH106" s="26"/>
      <c r="DI106" s="26"/>
      <c r="DJ106" s="26"/>
      <c r="DK106" s="26"/>
      <c r="DL106" s="26"/>
      <c r="DM106" s="26"/>
      <c r="DN106" s="26"/>
      <c r="DO106" s="26"/>
      <c r="DP106" s="26"/>
      <c r="DQ106" s="26"/>
      <c r="DR106" s="26"/>
      <c r="DS106" s="26"/>
      <c r="DT106" s="26"/>
      <c r="DU106" s="26"/>
      <c r="DV106" s="26"/>
      <c r="DW106" s="26"/>
      <c r="DX106" s="26"/>
      <c r="DY106" s="26"/>
      <c r="DZ106" s="26"/>
      <c r="EA106" s="26"/>
      <c r="EB106" s="26"/>
      <c r="EC106" s="26"/>
      <c r="ED106" s="26"/>
      <c r="EE106" s="26"/>
      <c r="EF106" s="26"/>
      <c r="EG106" s="26"/>
      <c r="EH106" s="26"/>
      <c r="EI106" s="26"/>
      <c r="EJ106" s="26"/>
      <c r="EK106" s="26"/>
      <c r="EL106" s="26"/>
      <c r="EM106" s="26"/>
      <c r="EN106" s="26"/>
      <c r="EO106" s="26"/>
      <c r="EP106" s="26"/>
      <c r="EQ106" s="26"/>
      <c r="ER106" s="26"/>
      <c r="ES106" s="26"/>
      <c r="ET106" s="26"/>
      <c r="EU106" s="26"/>
      <c r="EV106" s="26"/>
      <c r="EW106" s="26"/>
      <c r="EX106" s="26"/>
      <c r="EY106" s="26"/>
      <c r="EZ106" s="26"/>
      <c r="FA106" s="26"/>
      <c r="FB106" s="26"/>
      <c r="FC106" s="26"/>
      <c r="FD106" s="26"/>
      <c r="FE106" s="26"/>
      <c r="FF106" s="26"/>
      <c r="FG106" s="26"/>
      <c r="FH106" s="26"/>
      <c r="FI106" s="26"/>
      <c r="FJ106" s="26"/>
      <c r="FK106" s="26"/>
      <c r="FL106" s="26"/>
      <c r="FM106" s="26"/>
      <c r="FN106" s="26"/>
      <c r="FO106" s="26"/>
      <c r="FP106" s="26"/>
      <c r="FQ106" s="26"/>
      <c r="FR106" s="26"/>
      <c r="FS106" s="26"/>
      <c r="FT106" s="26"/>
      <c r="FU106" s="26"/>
      <c r="FV106" s="26"/>
      <c r="FW106" s="26"/>
      <c r="FX106" s="26"/>
      <c r="FY106" s="26"/>
      <c r="FZ106" s="26"/>
      <c r="GA106" s="26"/>
      <c r="GB106" s="26"/>
      <c r="GC106" s="26"/>
      <c r="GD106" s="26"/>
      <c r="GE106" s="26"/>
      <c r="GF106" s="26"/>
      <c r="GG106" s="26"/>
      <c r="GH106" s="26"/>
      <c r="GI106" s="26"/>
      <c r="GJ106" s="26"/>
      <c r="GK106" s="26"/>
      <c r="GL106" s="26"/>
      <c r="GM106" s="26"/>
      <c r="GN106" s="26"/>
      <c r="GO106" s="26"/>
    </row>
    <row r="107" spans="1:197" ht="16.5" customHeight="1">
      <c r="A107" s="236" t="s">
        <v>279</v>
      </c>
      <c r="B107" s="178">
        <v>10</v>
      </c>
      <c r="C107" s="61">
        <v>4</v>
      </c>
      <c r="D107" s="74">
        <v>3819</v>
      </c>
      <c r="E107" s="146">
        <v>480</v>
      </c>
      <c r="F107" s="237" t="s">
        <v>282</v>
      </c>
      <c r="H107" s="26"/>
      <c r="I107" s="26"/>
      <c r="J107" s="26"/>
      <c r="K107" s="26"/>
      <c r="L107" s="26"/>
      <c r="M107" s="26"/>
      <c r="N107" s="26"/>
      <c r="O107" s="26"/>
      <c r="P107" s="26"/>
      <c r="Q107" s="26"/>
      <c r="R107" s="26"/>
      <c r="S107" s="26"/>
      <c r="T107" s="26"/>
      <c r="U107" s="26"/>
      <c r="V107" s="26"/>
      <c r="W107" s="26"/>
      <c r="X107" s="26"/>
      <c r="Y107" s="26"/>
      <c r="Z107" s="26"/>
      <c r="AA107" s="26"/>
      <c r="AB107" s="26"/>
      <c r="AC107" s="26"/>
      <c r="AD107" s="26"/>
      <c r="AE107" s="26"/>
      <c r="AF107" s="26"/>
      <c r="AG107" s="26"/>
      <c r="AH107" s="26"/>
      <c r="AI107" s="26"/>
      <c r="AJ107" s="26"/>
      <c r="AK107" s="26"/>
      <c r="AL107" s="26"/>
      <c r="AM107" s="26"/>
      <c r="AN107" s="26"/>
      <c r="AO107" s="26"/>
      <c r="AP107" s="26"/>
      <c r="AQ107" s="26"/>
      <c r="AR107" s="26"/>
      <c r="AS107" s="26"/>
      <c r="AT107" s="26"/>
      <c r="AU107" s="26"/>
      <c r="AV107" s="26"/>
      <c r="AW107" s="26"/>
      <c r="AX107" s="26"/>
      <c r="AY107" s="26"/>
      <c r="AZ107" s="26"/>
      <c r="BA107" s="26"/>
      <c r="BB107" s="26"/>
      <c r="BC107" s="26"/>
      <c r="BD107" s="26"/>
      <c r="BE107" s="26"/>
      <c r="BF107" s="26"/>
      <c r="BG107" s="26"/>
      <c r="BH107" s="26"/>
      <c r="BI107" s="26"/>
      <c r="BJ107" s="26"/>
      <c r="BK107" s="26"/>
      <c r="BL107" s="26"/>
      <c r="BM107" s="26"/>
      <c r="BN107" s="26"/>
      <c r="BO107" s="26"/>
      <c r="BP107" s="26"/>
      <c r="BQ107" s="26"/>
      <c r="BR107" s="26"/>
      <c r="BS107" s="26"/>
      <c r="BT107" s="26"/>
      <c r="BU107" s="26"/>
      <c r="BV107" s="26"/>
      <c r="BW107" s="26"/>
      <c r="BX107" s="26"/>
      <c r="BY107" s="26"/>
      <c r="BZ107" s="26"/>
      <c r="CA107" s="26"/>
      <c r="CB107" s="26"/>
      <c r="CC107" s="26"/>
      <c r="CD107" s="26"/>
      <c r="CE107" s="26"/>
      <c r="CF107" s="26"/>
      <c r="CG107" s="26"/>
      <c r="CH107" s="26"/>
      <c r="CI107" s="26"/>
      <c r="CJ107" s="26"/>
      <c r="CK107" s="26"/>
      <c r="CL107" s="26"/>
      <c r="CM107" s="26"/>
      <c r="CN107" s="26"/>
      <c r="CO107" s="26"/>
      <c r="CP107" s="26"/>
      <c r="CQ107" s="26"/>
      <c r="CR107" s="26"/>
      <c r="CS107" s="26"/>
      <c r="CT107" s="26"/>
      <c r="CU107" s="26"/>
      <c r="CV107" s="26"/>
      <c r="CW107" s="26"/>
      <c r="CX107" s="26"/>
      <c r="CY107" s="26"/>
      <c r="CZ107" s="26"/>
      <c r="DA107" s="26"/>
      <c r="DB107" s="26"/>
      <c r="DC107" s="26"/>
      <c r="DD107" s="26"/>
      <c r="DE107" s="26"/>
      <c r="DF107" s="26"/>
      <c r="DG107" s="26"/>
      <c r="DH107" s="26"/>
      <c r="DI107" s="26"/>
      <c r="DJ107" s="26"/>
      <c r="DK107" s="26"/>
      <c r="DL107" s="26"/>
      <c r="DM107" s="26"/>
      <c r="DN107" s="26"/>
      <c r="DO107" s="26"/>
      <c r="DP107" s="26"/>
      <c r="DQ107" s="26"/>
      <c r="DR107" s="26"/>
      <c r="DS107" s="26"/>
      <c r="DT107" s="26"/>
      <c r="DU107" s="26"/>
      <c r="DV107" s="26"/>
      <c r="DW107" s="26"/>
      <c r="DX107" s="26"/>
      <c r="DY107" s="26"/>
      <c r="DZ107" s="26"/>
      <c r="EA107" s="26"/>
      <c r="EB107" s="26"/>
      <c r="EC107" s="26"/>
      <c r="ED107" s="26"/>
      <c r="EE107" s="26"/>
      <c r="EF107" s="26"/>
      <c r="EG107" s="26"/>
      <c r="EH107" s="26"/>
      <c r="EI107" s="26"/>
      <c r="EJ107" s="26"/>
      <c r="EK107" s="26"/>
      <c r="EL107" s="26"/>
      <c r="EM107" s="26"/>
      <c r="EN107" s="26"/>
      <c r="EO107" s="26"/>
      <c r="EP107" s="26"/>
      <c r="EQ107" s="26"/>
      <c r="ER107" s="26"/>
      <c r="ES107" s="26"/>
      <c r="ET107" s="26"/>
      <c r="EU107" s="26"/>
      <c r="EV107" s="26"/>
      <c r="EW107" s="26"/>
      <c r="EX107" s="26"/>
      <c r="EY107" s="26"/>
      <c r="EZ107" s="26"/>
      <c r="FA107" s="26"/>
      <c r="FB107" s="26"/>
      <c r="FC107" s="26"/>
      <c r="FD107" s="26"/>
      <c r="FE107" s="26"/>
      <c r="FF107" s="26"/>
      <c r="FG107" s="26"/>
      <c r="FH107" s="26"/>
      <c r="FI107" s="26"/>
      <c r="FJ107" s="26"/>
      <c r="FK107" s="26"/>
      <c r="FL107" s="26"/>
      <c r="FM107" s="26"/>
      <c r="FN107" s="26"/>
      <c r="FO107" s="26"/>
      <c r="FP107" s="26"/>
      <c r="FQ107" s="26"/>
      <c r="FR107" s="26"/>
      <c r="FS107" s="26"/>
      <c r="FT107" s="26"/>
      <c r="FU107" s="26"/>
      <c r="FV107" s="26"/>
      <c r="FW107" s="26"/>
      <c r="FX107" s="26"/>
      <c r="FY107" s="26"/>
      <c r="FZ107" s="26"/>
      <c r="GA107" s="26"/>
      <c r="GB107" s="26"/>
      <c r="GC107" s="26"/>
      <c r="GD107" s="26"/>
      <c r="GE107" s="26"/>
      <c r="GF107" s="26"/>
      <c r="GG107" s="26"/>
      <c r="GH107" s="26"/>
      <c r="GI107" s="26"/>
      <c r="GJ107" s="26"/>
      <c r="GK107" s="26"/>
      <c r="GL107" s="26"/>
      <c r="GM107" s="26"/>
      <c r="GN107" s="26"/>
      <c r="GO107" s="26"/>
    </row>
    <row r="108" spans="1:197" ht="16.5" customHeight="1" thickBot="1">
      <c r="A108" s="236" t="s">
        <v>278</v>
      </c>
      <c r="B108" s="178">
        <v>5</v>
      </c>
      <c r="C108" s="61">
        <v>1</v>
      </c>
      <c r="D108" s="74">
        <v>2292</v>
      </c>
      <c r="E108" s="146">
        <v>120</v>
      </c>
      <c r="F108" s="237" t="s">
        <v>281</v>
      </c>
      <c r="H108" s="26"/>
      <c r="I108" s="26"/>
      <c r="J108" s="26"/>
      <c r="K108" s="26"/>
      <c r="L108" s="26"/>
      <c r="M108" s="26"/>
      <c r="N108" s="26"/>
      <c r="O108" s="26"/>
      <c r="P108" s="26"/>
      <c r="Q108" s="26"/>
      <c r="R108" s="26"/>
      <c r="S108" s="26"/>
      <c r="T108" s="26"/>
      <c r="U108" s="26"/>
      <c r="V108" s="26"/>
      <c r="W108" s="26"/>
      <c r="X108" s="26"/>
      <c r="Y108" s="26"/>
      <c r="Z108" s="26"/>
      <c r="AA108" s="26"/>
      <c r="AB108" s="26"/>
      <c r="AC108" s="26"/>
      <c r="AD108" s="26"/>
      <c r="AE108" s="26"/>
      <c r="AF108" s="26"/>
      <c r="AG108" s="26"/>
      <c r="AH108" s="26"/>
      <c r="AI108" s="26"/>
      <c r="AJ108" s="26"/>
      <c r="AK108" s="26"/>
      <c r="AL108" s="26"/>
      <c r="AM108" s="26"/>
      <c r="AN108" s="26"/>
      <c r="AO108" s="26"/>
      <c r="AP108" s="26"/>
      <c r="AQ108" s="26"/>
      <c r="AR108" s="26"/>
      <c r="AS108" s="26"/>
      <c r="AT108" s="26"/>
      <c r="AU108" s="26"/>
      <c r="AV108" s="26"/>
      <c r="AW108" s="26"/>
      <c r="AX108" s="26"/>
      <c r="AY108" s="26"/>
      <c r="AZ108" s="26"/>
      <c r="BA108" s="26"/>
      <c r="BB108" s="26"/>
      <c r="BC108" s="26"/>
      <c r="BD108" s="26"/>
      <c r="BE108" s="26"/>
      <c r="BF108" s="26"/>
      <c r="BG108" s="26"/>
      <c r="BH108" s="26"/>
      <c r="BI108" s="26"/>
      <c r="BJ108" s="26"/>
      <c r="BK108" s="26"/>
      <c r="BL108" s="26"/>
      <c r="BM108" s="26"/>
      <c r="BN108" s="26"/>
      <c r="BO108" s="26"/>
      <c r="BP108" s="26"/>
      <c r="BQ108" s="26"/>
      <c r="BR108" s="26"/>
      <c r="BS108" s="26"/>
      <c r="BT108" s="26"/>
      <c r="BU108" s="26"/>
      <c r="BV108" s="26"/>
      <c r="BW108" s="26"/>
      <c r="BX108" s="26"/>
      <c r="BY108" s="26"/>
      <c r="BZ108" s="26"/>
      <c r="CA108" s="26"/>
      <c r="CB108" s="26"/>
      <c r="CC108" s="26"/>
      <c r="CD108" s="26"/>
      <c r="CE108" s="26"/>
      <c r="CF108" s="26"/>
      <c r="CG108" s="26"/>
      <c r="CH108" s="26"/>
      <c r="CI108" s="26"/>
      <c r="CJ108" s="26"/>
      <c r="CK108" s="26"/>
      <c r="CL108" s="26"/>
      <c r="CM108" s="26"/>
      <c r="CN108" s="26"/>
      <c r="CO108" s="26"/>
      <c r="CP108" s="26"/>
      <c r="CQ108" s="26"/>
      <c r="CR108" s="26"/>
      <c r="CS108" s="26"/>
      <c r="CT108" s="26"/>
      <c r="CU108" s="26"/>
      <c r="CV108" s="26"/>
      <c r="CW108" s="26"/>
      <c r="CX108" s="26"/>
      <c r="CY108" s="26"/>
      <c r="CZ108" s="26"/>
      <c r="DA108" s="26"/>
      <c r="DB108" s="26"/>
      <c r="DC108" s="26"/>
      <c r="DD108" s="26"/>
      <c r="DE108" s="26"/>
      <c r="DF108" s="26"/>
      <c r="DG108" s="26"/>
      <c r="DH108" s="26"/>
      <c r="DI108" s="26"/>
      <c r="DJ108" s="26"/>
      <c r="DK108" s="26"/>
      <c r="DL108" s="26"/>
      <c r="DM108" s="26"/>
      <c r="DN108" s="26"/>
      <c r="DO108" s="26"/>
      <c r="DP108" s="26"/>
      <c r="DQ108" s="26"/>
      <c r="DR108" s="26"/>
      <c r="DS108" s="26"/>
      <c r="DT108" s="26"/>
      <c r="DU108" s="26"/>
      <c r="DV108" s="26"/>
      <c r="DW108" s="26"/>
      <c r="DX108" s="26"/>
      <c r="DY108" s="26"/>
      <c r="DZ108" s="26"/>
      <c r="EA108" s="26"/>
      <c r="EB108" s="26"/>
      <c r="EC108" s="26"/>
      <c r="ED108" s="26"/>
      <c r="EE108" s="26"/>
      <c r="EF108" s="26"/>
      <c r="EG108" s="26"/>
      <c r="EH108" s="26"/>
      <c r="EI108" s="26"/>
      <c r="EJ108" s="26"/>
      <c r="EK108" s="26"/>
      <c r="EL108" s="26"/>
      <c r="EM108" s="26"/>
      <c r="EN108" s="26"/>
      <c r="EO108" s="26"/>
      <c r="EP108" s="26"/>
      <c r="EQ108" s="26"/>
      <c r="ER108" s="26"/>
      <c r="ES108" s="26"/>
      <c r="ET108" s="26"/>
      <c r="EU108" s="26"/>
      <c r="EV108" s="26"/>
      <c r="EW108" s="26"/>
      <c r="EX108" s="26"/>
      <c r="EY108" s="26"/>
      <c r="EZ108" s="26"/>
      <c r="FA108" s="26"/>
      <c r="FB108" s="26"/>
      <c r="FC108" s="26"/>
      <c r="FD108" s="26"/>
      <c r="FE108" s="26"/>
      <c r="FF108" s="26"/>
      <c r="FG108" s="26"/>
      <c r="FH108" s="26"/>
      <c r="FI108" s="26"/>
      <c r="FJ108" s="26"/>
      <c r="FK108" s="26"/>
      <c r="FL108" s="26"/>
      <c r="FM108" s="26"/>
      <c r="FN108" s="26"/>
      <c r="FO108" s="26"/>
      <c r="FP108" s="26"/>
      <c r="FQ108" s="26"/>
      <c r="FR108" s="26"/>
      <c r="FS108" s="26"/>
      <c r="FT108" s="26"/>
      <c r="FU108" s="26"/>
      <c r="FV108" s="26"/>
      <c r="FW108" s="26"/>
      <c r="FX108" s="26"/>
      <c r="FY108" s="26"/>
      <c r="FZ108" s="26"/>
      <c r="GA108" s="26"/>
      <c r="GB108" s="26"/>
      <c r="GC108" s="26"/>
      <c r="GD108" s="26"/>
      <c r="GE108" s="26"/>
      <c r="GF108" s="26"/>
      <c r="GG108" s="26"/>
      <c r="GH108" s="26"/>
      <c r="GI108" s="26"/>
      <c r="GJ108" s="26"/>
      <c r="GK108" s="26"/>
      <c r="GL108" s="26"/>
      <c r="GM108" s="26"/>
      <c r="GN108" s="26"/>
      <c r="GO108" s="26"/>
    </row>
    <row r="109" spans="1:197" ht="16.5" customHeight="1" thickBot="1">
      <c r="A109" s="336" t="s">
        <v>253</v>
      </c>
      <c r="B109" s="329">
        <f>SUM(B110:B121)</f>
        <v>46</v>
      </c>
      <c r="C109" s="330">
        <f>SUM(C110:C121)</f>
        <v>8</v>
      </c>
      <c r="D109" s="332">
        <f>SUM(D110:D121)</f>
        <v>8532</v>
      </c>
      <c r="E109" s="332">
        <f>SUM(E110:E121)</f>
        <v>606</v>
      </c>
      <c r="F109" s="332"/>
      <c r="G109" s="73"/>
      <c r="H109" s="26"/>
      <c r="I109" s="26"/>
      <c r="J109" s="26"/>
      <c r="K109" s="26"/>
      <c r="L109" s="26"/>
      <c r="M109" s="26"/>
      <c r="N109" s="26"/>
      <c r="O109" s="26"/>
      <c r="P109" s="26"/>
      <c r="Q109" s="26"/>
      <c r="R109" s="26"/>
      <c r="S109" s="26"/>
      <c r="T109" s="26"/>
      <c r="U109" s="26"/>
      <c r="V109" s="26"/>
      <c r="W109" s="26"/>
      <c r="X109" s="26"/>
      <c r="Y109" s="26"/>
      <c r="Z109" s="26"/>
      <c r="AA109" s="26"/>
      <c r="AB109" s="26"/>
      <c r="AC109" s="26"/>
      <c r="AD109" s="26"/>
      <c r="AE109" s="26"/>
      <c r="AF109" s="26"/>
      <c r="AG109" s="26"/>
      <c r="AH109" s="26"/>
      <c r="AI109" s="26"/>
      <c r="AJ109" s="26"/>
      <c r="AK109" s="26"/>
      <c r="AL109" s="26"/>
      <c r="AM109" s="26"/>
      <c r="AN109" s="26"/>
      <c r="AO109" s="26"/>
      <c r="AP109" s="26"/>
      <c r="AQ109" s="26"/>
      <c r="AR109" s="26"/>
      <c r="AS109" s="26"/>
      <c r="AT109" s="26"/>
      <c r="AU109" s="26"/>
      <c r="AV109" s="26"/>
      <c r="AW109" s="26"/>
      <c r="AX109" s="26"/>
      <c r="AY109" s="26"/>
      <c r="AZ109" s="26"/>
      <c r="BA109" s="26"/>
      <c r="BB109" s="26"/>
      <c r="BC109" s="26"/>
      <c r="BD109" s="26"/>
      <c r="BE109" s="26"/>
      <c r="BF109" s="26"/>
      <c r="BG109" s="26"/>
      <c r="BH109" s="26"/>
      <c r="BI109" s="26"/>
      <c r="BJ109" s="26"/>
      <c r="BK109" s="26"/>
      <c r="BL109" s="26"/>
      <c r="BM109" s="26"/>
      <c r="BN109" s="26"/>
      <c r="BO109" s="26"/>
      <c r="BP109" s="26"/>
      <c r="BQ109" s="26"/>
      <c r="BR109" s="26"/>
      <c r="BS109" s="26"/>
      <c r="BT109" s="26"/>
      <c r="BU109" s="26"/>
      <c r="BV109" s="26"/>
      <c r="BW109" s="26"/>
      <c r="BX109" s="26"/>
      <c r="BY109" s="26"/>
      <c r="BZ109" s="26"/>
      <c r="CA109" s="26"/>
      <c r="CB109" s="26"/>
      <c r="CC109" s="26"/>
      <c r="CD109" s="26"/>
      <c r="CE109" s="26"/>
      <c r="CF109" s="26"/>
      <c r="CG109" s="26"/>
      <c r="CH109" s="26"/>
      <c r="CI109" s="26"/>
      <c r="CJ109" s="26"/>
      <c r="CK109" s="26"/>
      <c r="CL109" s="26"/>
      <c r="CM109" s="26"/>
      <c r="CN109" s="26"/>
      <c r="CO109" s="26"/>
      <c r="CP109" s="26"/>
      <c r="CQ109" s="26"/>
      <c r="CR109" s="26"/>
      <c r="CS109" s="26"/>
      <c r="CT109" s="26"/>
      <c r="CU109" s="26"/>
      <c r="CV109" s="26"/>
      <c r="CW109" s="26"/>
      <c r="CX109" s="26"/>
      <c r="CY109" s="26"/>
      <c r="CZ109" s="26"/>
      <c r="DA109" s="26"/>
      <c r="DB109" s="26"/>
      <c r="DC109" s="26"/>
      <c r="DD109" s="26"/>
      <c r="DE109" s="26"/>
      <c r="DF109" s="26"/>
      <c r="DG109" s="26"/>
      <c r="DH109" s="26"/>
      <c r="DI109" s="26"/>
      <c r="DJ109" s="26"/>
      <c r="DK109" s="26"/>
      <c r="DL109" s="26"/>
      <c r="DM109" s="26"/>
      <c r="DN109" s="26"/>
      <c r="DO109" s="26"/>
      <c r="DP109" s="26"/>
      <c r="DQ109" s="26"/>
      <c r="DR109" s="26"/>
      <c r="DS109" s="26"/>
      <c r="DT109" s="26"/>
      <c r="DU109" s="26"/>
      <c r="DV109" s="26"/>
      <c r="DW109" s="26"/>
      <c r="DX109" s="26"/>
      <c r="DY109" s="26"/>
      <c r="DZ109" s="26"/>
      <c r="EA109" s="26"/>
      <c r="EB109" s="26"/>
      <c r="EC109" s="26"/>
      <c r="ED109" s="26"/>
      <c r="EE109" s="26"/>
      <c r="EF109" s="26"/>
      <c r="EG109" s="26"/>
      <c r="EH109" s="26"/>
      <c r="EI109" s="26"/>
      <c r="EJ109" s="26"/>
      <c r="EK109" s="26"/>
      <c r="EL109" s="26"/>
      <c r="EM109" s="26"/>
      <c r="EN109" s="26"/>
      <c r="EO109" s="26"/>
      <c r="EP109" s="26"/>
      <c r="EQ109" s="26"/>
      <c r="ER109" s="26"/>
      <c r="ES109" s="26"/>
      <c r="ET109" s="26"/>
      <c r="EU109" s="26"/>
      <c r="EV109" s="26"/>
      <c r="EW109" s="26"/>
      <c r="EX109" s="26"/>
      <c r="EY109" s="26"/>
      <c r="EZ109" s="26"/>
      <c r="FA109" s="26"/>
      <c r="FB109" s="26"/>
      <c r="FC109" s="26"/>
      <c r="FD109" s="26"/>
      <c r="FE109" s="26"/>
      <c r="FF109" s="26"/>
      <c r="FG109" s="26"/>
      <c r="FH109" s="26"/>
      <c r="FI109" s="26"/>
      <c r="FJ109" s="26"/>
      <c r="FK109" s="26"/>
      <c r="FL109" s="26"/>
      <c r="FM109" s="26"/>
      <c r="FN109" s="26"/>
      <c r="FO109" s="26"/>
      <c r="FP109" s="26"/>
      <c r="FQ109" s="26"/>
      <c r="FR109" s="26"/>
      <c r="FS109" s="26"/>
      <c r="FT109" s="26"/>
      <c r="FU109" s="26"/>
      <c r="FV109" s="26"/>
      <c r="FW109" s="26"/>
      <c r="FX109" s="26"/>
      <c r="FY109" s="26"/>
      <c r="FZ109" s="26"/>
      <c r="GA109" s="26"/>
      <c r="GB109" s="26"/>
      <c r="GC109" s="26"/>
      <c r="GD109" s="26"/>
      <c r="GE109" s="26"/>
      <c r="GF109" s="26"/>
      <c r="GG109" s="26"/>
      <c r="GH109" s="26"/>
      <c r="GI109" s="26"/>
      <c r="GJ109" s="26"/>
      <c r="GK109" s="26"/>
      <c r="GL109" s="26"/>
      <c r="GM109" s="26"/>
      <c r="GN109" s="26"/>
      <c r="GO109" s="26"/>
    </row>
    <row r="110" spans="1:197" ht="16.5" customHeight="1" thickTop="1">
      <c r="A110" s="236" t="s">
        <v>268</v>
      </c>
      <c r="B110" s="178">
        <v>9</v>
      </c>
      <c r="C110" s="190">
        <v>4</v>
      </c>
      <c r="D110" s="191">
        <v>2691</v>
      </c>
      <c r="E110" s="146">
        <v>419</v>
      </c>
      <c r="F110" s="237" t="s">
        <v>273</v>
      </c>
      <c r="G110" s="73"/>
      <c r="H110" s="26"/>
      <c r="I110" s="26"/>
      <c r="J110" s="26"/>
      <c r="K110" s="26"/>
      <c r="L110" s="26"/>
      <c r="M110" s="26"/>
      <c r="N110" s="26"/>
      <c r="O110" s="26"/>
      <c r="P110" s="26"/>
      <c r="Q110" s="26"/>
      <c r="R110" s="26"/>
      <c r="S110" s="26"/>
      <c r="T110" s="26"/>
      <c r="U110" s="26"/>
      <c r="V110" s="26"/>
      <c r="W110" s="26"/>
      <c r="X110" s="26"/>
      <c r="Y110" s="26"/>
      <c r="Z110" s="26"/>
      <c r="AA110" s="26"/>
      <c r="AB110" s="26"/>
      <c r="AC110" s="26"/>
      <c r="AD110" s="26"/>
      <c r="AE110" s="26"/>
      <c r="AF110" s="26"/>
      <c r="AG110" s="26"/>
      <c r="AH110" s="26"/>
      <c r="AI110" s="26"/>
      <c r="AJ110" s="26"/>
      <c r="AK110" s="26"/>
      <c r="AL110" s="26"/>
      <c r="AM110" s="26"/>
      <c r="AN110" s="26"/>
      <c r="AO110" s="26"/>
      <c r="AP110" s="26"/>
      <c r="AQ110" s="26"/>
      <c r="AR110" s="26"/>
      <c r="AS110" s="26"/>
      <c r="AT110" s="26"/>
      <c r="AU110" s="26"/>
      <c r="AV110" s="26"/>
      <c r="AW110" s="26"/>
      <c r="AX110" s="26"/>
      <c r="AY110" s="26"/>
      <c r="AZ110" s="26"/>
      <c r="BA110" s="26"/>
      <c r="BB110" s="26"/>
      <c r="BC110" s="26"/>
      <c r="BD110" s="26"/>
      <c r="BE110" s="26"/>
      <c r="BF110" s="26"/>
      <c r="BG110" s="26"/>
      <c r="BH110" s="26"/>
      <c r="BI110" s="26"/>
      <c r="BJ110" s="26"/>
      <c r="BK110" s="26"/>
      <c r="BL110" s="26"/>
      <c r="BM110" s="26"/>
      <c r="BN110" s="26"/>
      <c r="BO110" s="26"/>
      <c r="BP110" s="26"/>
      <c r="BQ110" s="26"/>
      <c r="BR110" s="26"/>
      <c r="BS110" s="26"/>
      <c r="BT110" s="26"/>
      <c r="BU110" s="26"/>
      <c r="BV110" s="26"/>
      <c r="BW110" s="26"/>
      <c r="BX110" s="26"/>
      <c r="BY110" s="26"/>
      <c r="BZ110" s="26"/>
      <c r="CA110" s="26"/>
      <c r="CB110" s="26"/>
      <c r="CC110" s="26"/>
      <c r="CD110" s="26"/>
      <c r="CE110" s="26"/>
      <c r="CF110" s="26"/>
      <c r="CG110" s="26"/>
      <c r="CH110" s="26"/>
      <c r="CI110" s="26"/>
      <c r="CJ110" s="26"/>
      <c r="CK110" s="26"/>
      <c r="CL110" s="26"/>
      <c r="CM110" s="26"/>
      <c r="CN110" s="26"/>
      <c r="CO110" s="26"/>
      <c r="CP110" s="26"/>
      <c r="CQ110" s="26"/>
      <c r="CR110" s="26"/>
      <c r="CS110" s="26"/>
      <c r="CT110" s="26"/>
      <c r="CU110" s="26"/>
      <c r="CV110" s="26"/>
      <c r="CW110" s="26"/>
      <c r="CX110" s="26"/>
      <c r="CY110" s="26"/>
      <c r="CZ110" s="26"/>
      <c r="DA110" s="26"/>
      <c r="DB110" s="26"/>
      <c r="DC110" s="26"/>
      <c r="DD110" s="26"/>
      <c r="DE110" s="26"/>
      <c r="DF110" s="26"/>
      <c r="DG110" s="26"/>
      <c r="DH110" s="26"/>
      <c r="DI110" s="26"/>
      <c r="DJ110" s="26"/>
      <c r="DK110" s="26"/>
      <c r="DL110" s="26"/>
      <c r="DM110" s="26"/>
      <c r="DN110" s="26"/>
      <c r="DO110" s="26"/>
      <c r="DP110" s="26"/>
      <c r="DQ110" s="26"/>
      <c r="DR110" s="26"/>
      <c r="DS110" s="26"/>
      <c r="DT110" s="26"/>
      <c r="DU110" s="26"/>
      <c r="DV110" s="26"/>
      <c r="DW110" s="26"/>
      <c r="DX110" s="26"/>
      <c r="DY110" s="26"/>
      <c r="DZ110" s="26"/>
      <c r="EA110" s="26"/>
      <c r="EB110" s="26"/>
      <c r="EC110" s="26"/>
      <c r="ED110" s="26"/>
      <c r="EE110" s="26"/>
      <c r="EF110" s="26"/>
      <c r="EG110" s="26"/>
      <c r="EH110" s="26"/>
      <c r="EI110" s="26"/>
      <c r="EJ110" s="26"/>
      <c r="EK110" s="26"/>
      <c r="EL110" s="26"/>
      <c r="EM110" s="26"/>
      <c r="EN110" s="26"/>
      <c r="EO110" s="26"/>
      <c r="EP110" s="26"/>
      <c r="EQ110" s="26"/>
      <c r="ER110" s="26"/>
      <c r="ES110" s="26"/>
      <c r="ET110" s="26"/>
      <c r="EU110" s="26"/>
      <c r="EV110" s="26"/>
      <c r="EW110" s="26"/>
      <c r="EX110" s="26"/>
      <c r="EY110" s="26"/>
      <c r="EZ110" s="26"/>
      <c r="FA110" s="26"/>
      <c r="FB110" s="26"/>
      <c r="FC110" s="26"/>
      <c r="FD110" s="26"/>
      <c r="FE110" s="26"/>
      <c r="FF110" s="26"/>
      <c r="FG110" s="26"/>
      <c r="FH110" s="26"/>
      <c r="FI110" s="26"/>
      <c r="FJ110" s="26"/>
      <c r="FK110" s="26"/>
      <c r="FL110" s="26"/>
      <c r="FM110" s="26"/>
      <c r="FN110" s="26"/>
      <c r="FO110" s="26"/>
      <c r="FP110" s="26"/>
      <c r="FQ110" s="26"/>
      <c r="FR110" s="26"/>
      <c r="FS110" s="26"/>
      <c r="FT110" s="26"/>
      <c r="FU110" s="26"/>
      <c r="FV110" s="26"/>
      <c r="FW110" s="26"/>
      <c r="FX110" s="26"/>
      <c r="FY110" s="26"/>
      <c r="FZ110" s="26"/>
      <c r="GA110" s="26"/>
      <c r="GB110" s="26"/>
      <c r="GC110" s="26"/>
      <c r="GD110" s="26"/>
      <c r="GE110" s="26"/>
      <c r="GF110" s="26"/>
      <c r="GG110" s="26"/>
      <c r="GH110" s="26"/>
      <c r="GI110" s="26"/>
      <c r="GJ110" s="26"/>
      <c r="GK110" s="26"/>
      <c r="GL110" s="26"/>
      <c r="GM110" s="26"/>
      <c r="GN110" s="26"/>
      <c r="GO110" s="26"/>
    </row>
    <row r="111" spans="1:197" ht="16.5" customHeight="1">
      <c r="A111" s="236" t="s">
        <v>267</v>
      </c>
      <c r="B111" s="178">
        <v>5</v>
      </c>
      <c r="C111" s="61">
        <v>0</v>
      </c>
      <c r="D111" s="74">
        <v>467</v>
      </c>
      <c r="E111" s="146">
        <v>0</v>
      </c>
      <c r="F111" s="237"/>
      <c r="G111" s="73"/>
      <c r="H111" s="26"/>
      <c r="I111" s="26"/>
      <c r="J111" s="26"/>
      <c r="K111" s="26"/>
      <c r="L111" s="26"/>
      <c r="M111" s="26"/>
      <c r="N111" s="26"/>
      <c r="O111" s="26"/>
      <c r="P111" s="26"/>
      <c r="Q111" s="26"/>
      <c r="R111" s="26"/>
      <c r="S111" s="26"/>
      <c r="T111" s="26"/>
      <c r="U111" s="26"/>
      <c r="V111" s="26"/>
      <c r="W111" s="26"/>
      <c r="X111" s="26"/>
      <c r="Y111" s="26"/>
      <c r="Z111" s="26"/>
      <c r="AA111" s="26"/>
      <c r="AB111" s="26"/>
      <c r="AC111" s="26"/>
      <c r="AD111" s="26"/>
      <c r="AE111" s="26"/>
      <c r="AF111" s="26"/>
      <c r="AG111" s="26"/>
      <c r="AH111" s="26"/>
      <c r="AI111" s="26"/>
      <c r="AJ111" s="26"/>
      <c r="AK111" s="26"/>
      <c r="AL111" s="26"/>
      <c r="AM111" s="26"/>
      <c r="AN111" s="26"/>
      <c r="AO111" s="26"/>
      <c r="AP111" s="26"/>
      <c r="AQ111" s="26"/>
      <c r="AR111" s="26"/>
      <c r="AS111" s="26"/>
      <c r="AT111" s="26"/>
      <c r="AU111" s="26"/>
      <c r="AV111" s="26"/>
      <c r="AW111" s="26"/>
      <c r="AX111" s="26"/>
      <c r="AY111" s="26"/>
      <c r="AZ111" s="26"/>
      <c r="BA111" s="26"/>
      <c r="BB111" s="26"/>
      <c r="BC111" s="26"/>
      <c r="BD111" s="26"/>
      <c r="BE111" s="26"/>
      <c r="BF111" s="26"/>
      <c r="BG111" s="26"/>
      <c r="BH111" s="26"/>
      <c r="BI111" s="26"/>
      <c r="BJ111" s="26"/>
      <c r="BK111" s="26"/>
      <c r="BL111" s="26"/>
      <c r="BM111" s="26"/>
      <c r="BN111" s="26"/>
      <c r="BO111" s="26"/>
      <c r="BP111" s="26"/>
      <c r="BQ111" s="26"/>
      <c r="BR111" s="26"/>
      <c r="BS111" s="26"/>
      <c r="BT111" s="26"/>
      <c r="BU111" s="26"/>
      <c r="BV111" s="26"/>
      <c r="BW111" s="26"/>
      <c r="BX111" s="26"/>
      <c r="BY111" s="26"/>
      <c r="BZ111" s="26"/>
      <c r="CA111" s="26"/>
      <c r="CB111" s="26"/>
      <c r="CC111" s="26"/>
      <c r="CD111" s="26"/>
      <c r="CE111" s="26"/>
      <c r="CF111" s="26"/>
      <c r="CG111" s="26"/>
      <c r="CH111" s="26"/>
      <c r="CI111" s="26"/>
      <c r="CJ111" s="26"/>
      <c r="CK111" s="26"/>
      <c r="CL111" s="26"/>
      <c r="CM111" s="26"/>
      <c r="CN111" s="26"/>
      <c r="CO111" s="26"/>
      <c r="CP111" s="26"/>
      <c r="CQ111" s="26"/>
      <c r="CR111" s="26"/>
      <c r="CS111" s="26"/>
      <c r="CT111" s="26"/>
      <c r="CU111" s="26"/>
      <c r="CV111" s="26"/>
      <c r="CW111" s="26"/>
      <c r="CX111" s="26"/>
      <c r="CY111" s="26"/>
      <c r="CZ111" s="26"/>
      <c r="DA111" s="26"/>
      <c r="DB111" s="26"/>
      <c r="DC111" s="26"/>
      <c r="DD111" s="26"/>
      <c r="DE111" s="26"/>
      <c r="DF111" s="26"/>
      <c r="DG111" s="26"/>
      <c r="DH111" s="26"/>
      <c r="DI111" s="26"/>
      <c r="DJ111" s="26"/>
      <c r="DK111" s="26"/>
      <c r="DL111" s="26"/>
      <c r="DM111" s="26"/>
      <c r="DN111" s="26"/>
      <c r="DO111" s="26"/>
      <c r="DP111" s="26"/>
      <c r="DQ111" s="26"/>
      <c r="DR111" s="26"/>
      <c r="DS111" s="26"/>
      <c r="DT111" s="26"/>
      <c r="DU111" s="26"/>
      <c r="DV111" s="26"/>
      <c r="DW111" s="26"/>
      <c r="DX111" s="26"/>
      <c r="DY111" s="26"/>
      <c r="DZ111" s="26"/>
      <c r="EA111" s="26"/>
      <c r="EB111" s="26"/>
      <c r="EC111" s="26"/>
      <c r="ED111" s="26"/>
      <c r="EE111" s="26"/>
      <c r="EF111" s="26"/>
      <c r="EG111" s="26"/>
      <c r="EH111" s="26"/>
      <c r="EI111" s="26"/>
      <c r="EJ111" s="26"/>
      <c r="EK111" s="26"/>
      <c r="EL111" s="26"/>
      <c r="EM111" s="26"/>
      <c r="EN111" s="26"/>
      <c r="EO111" s="26"/>
      <c r="EP111" s="26"/>
      <c r="EQ111" s="26"/>
      <c r="ER111" s="26"/>
      <c r="ES111" s="26"/>
      <c r="ET111" s="26"/>
      <c r="EU111" s="26"/>
      <c r="EV111" s="26"/>
      <c r="EW111" s="26"/>
      <c r="EX111" s="26"/>
      <c r="EY111" s="26"/>
      <c r="EZ111" s="26"/>
      <c r="FA111" s="26"/>
      <c r="FB111" s="26"/>
      <c r="FC111" s="26"/>
      <c r="FD111" s="26"/>
      <c r="FE111" s="26"/>
      <c r="FF111" s="26"/>
      <c r="FG111" s="26"/>
      <c r="FH111" s="26"/>
      <c r="FI111" s="26"/>
      <c r="FJ111" s="26"/>
      <c r="FK111" s="26"/>
      <c r="FL111" s="26"/>
      <c r="FM111" s="26"/>
      <c r="FN111" s="26"/>
      <c r="FO111" s="26"/>
      <c r="FP111" s="26"/>
      <c r="FQ111" s="26"/>
      <c r="FR111" s="26"/>
      <c r="FS111" s="26"/>
      <c r="FT111" s="26"/>
      <c r="FU111" s="26"/>
      <c r="FV111" s="26"/>
      <c r="FW111" s="26"/>
      <c r="FX111" s="26"/>
      <c r="FY111" s="26"/>
      <c r="FZ111" s="26"/>
      <c r="GA111" s="26"/>
      <c r="GB111" s="26"/>
      <c r="GC111" s="26"/>
      <c r="GD111" s="26"/>
      <c r="GE111" s="26"/>
      <c r="GF111" s="26"/>
      <c r="GG111" s="26"/>
      <c r="GH111" s="26"/>
      <c r="GI111" s="26"/>
      <c r="GJ111" s="26"/>
      <c r="GK111" s="26"/>
      <c r="GL111" s="26"/>
      <c r="GM111" s="26"/>
      <c r="GN111" s="26"/>
      <c r="GO111" s="26"/>
    </row>
    <row r="112" spans="1:197" ht="16.5" customHeight="1">
      <c r="A112" s="236" t="s">
        <v>266</v>
      </c>
      <c r="B112" s="178">
        <v>4</v>
      </c>
      <c r="C112" s="61">
        <v>0</v>
      </c>
      <c r="D112" s="74">
        <v>728</v>
      </c>
      <c r="E112" s="146">
        <v>0</v>
      </c>
      <c r="F112" s="61"/>
      <c r="G112" s="73"/>
      <c r="H112" s="26"/>
      <c r="I112" s="26"/>
      <c r="J112" s="26"/>
      <c r="K112" s="26"/>
      <c r="L112" s="26"/>
      <c r="M112" s="26"/>
      <c r="N112" s="26"/>
      <c r="O112" s="26"/>
      <c r="P112" s="26"/>
      <c r="Q112" s="26"/>
      <c r="R112" s="26"/>
      <c r="S112" s="26"/>
      <c r="T112" s="26"/>
      <c r="U112" s="26"/>
      <c r="V112" s="26"/>
      <c r="W112" s="26"/>
      <c r="X112" s="26"/>
      <c r="Y112" s="26"/>
      <c r="Z112" s="26"/>
      <c r="AA112" s="26"/>
      <c r="AB112" s="26"/>
      <c r="AC112" s="26"/>
      <c r="AD112" s="26"/>
      <c r="AE112" s="26"/>
      <c r="AF112" s="26"/>
      <c r="AG112" s="26"/>
      <c r="AH112" s="26"/>
      <c r="AI112" s="26"/>
      <c r="AJ112" s="26"/>
      <c r="AK112" s="26"/>
      <c r="AL112" s="26"/>
      <c r="AM112" s="26"/>
      <c r="AN112" s="26"/>
      <c r="AO112" s="26"/>
      <c r="AP112" s="26"/>
      <c r="AQ112" s="26"/>
      <c r="AR112" s="26"/>
      <c r="AS112" s="26"/>
      <c r="AT112" s="26"/>
      <c r="AU112" s="26"/>
      <c r="AV112" s="26"/>
      <c r="AW112" s="26"/>
      <c r="AX112" s="26"/>
      <c r="AY112" s="26"/>
      <c r="AZ112" s="26"/>
      <c r="BA112" s="26"/>
      <c r="BB112" s="26"/>
      <c r="BC112" s="26"/>
      <c r="BD112" s="26"/>
      <c r="BE112" s="26"/>
      <c r="BF112" s="26"/>
      <c r="BG112" s="26"/>
      <c r="BH112" s="26"/>
      <c r="BI112" s="26"/>
      <c r="BJ112" s="26"/>
      <c r="BK112" s="26"/>
      <c r="BL112" s="26"/>
      <c r="BM112" s="26"/>
      <c r="BN112" s="26"/>
      <c r="BO112" s="26"/>
      <c r="BP112" s="26"/>
      <c r="BQ112" s="26"/>
      <c r="BR112" s="26"/>
      <c r="BS112" s="26"/>
      <c r="BT112" s="26"/>
      <c r="BU112" s="26"/>
      <c r="BV112" s="26"/>
      <c r="BW112" s="26"/>
      <c r="BX112" s="26"/>
      <c r="BY112" s="26"/>
      <c r="BZ112" s="26"/>
      <c r="CA112" s="26"/>
      <c r="CB112" s="26"/>
      <c r="CC112" s="26"/>
      <c r="CD112" s="26"/>
      <c r="CE112" s="26"/>
      <c r="CF112" s="26"/>
      <c r="CG112" s="26"/>
      <c r="CH112" s="26"/>
      <c r="CI112" s="26"/>
      <c r="CJ112" s="26"/>
      <c r="CK112" s="26"/>
      <c r="CL112" s="26"/>
      <c r="CM112" s="26"/>
      <c r="CN112" s="26"/>
      <c r="CO112" s="26"/>
      <c r="CP112" s="26"/>
      <c r="CQ112" s="26"/>
      <c r="CR112" s="26"/>
      <c r="CS112" s="26"/>
      <c r="CT112" s="26"/>
      <c r="CU112" s="26"/>
      <c r="CV112" s="26"/>
      <c r="CW112" s="26"/>
      <c r="CX112" s="26"/>
      <c r="CY112" s="26"/>
      <c r="CZ112" s="26"/>
      <c r="DA112" s="26"/>
      <c r="DB112" s="26"/>
      <c r="DC112" s="26"/>
      <c r="DD112" s="26"/>
      <c r="DE112" s="26"/>
      <c r="DF112" s="26"/>
      <c r="DG112" s="26"/>
      <c r="DH112" s="26"/>
      <c r="DI112" s="26"/>
      <c r="DJ112" s="26"/>
      <c r="DK112" s="26"/>
      <c r="DL112" s="26"/>
      <c r="DM112" s="26"/>
      <c r="DN112" s="26"/>
      <c r="DO112" s="26"/>
      <c r="DP112" s="26"/>
      <c r="DQ112" s="26"/>
      <c r="DR112" s="26"/>
      <c r="DS112" s="26"/>
      <c r="DT112" s="26"/>
      <c r="DU112" s="26"/>
      <c r="DV112" s="26"/>
      <c r="DW112" s="26"/>
      <c r="DX112" s="26"/>
      <c r="DY112" s="26"/>
      <c r="DZ112" s="26"/>
      <c r="EA112" s="26"/>
      <c r="EB112" s="26"/>
      <c r="EC112" s="26"/>
      <c r="ED112" s="26"/>
      <c r="EE112" s="26"/>
      <c r="EF112" s="26"/>
      <c r="EG112" s="26"/>
      <c r="EH112" s="26"/>
      <c r="EI112" s="26"/>
      <c r="EJ112" s="26"/>
      <c r="EK112" s="26"/>
      <c r="EL112" s="26"/>
      <c r="EM112" s="26"/>
      <c r="EN112" s="26"/>
      <c r="EO112" s="26"/>
      <c r="EP112" s="26"/>
      <c r="EQ112" s="26"/>
      <c r="ER112" s="26"/>
      <c r="ES112" s="26"/>
      <c r="ET112" s="26"/>
      <c r="EU112" s="26"/>
      <c r="EV112" s="26"/>
      <c r="EW112" s="26"/>
      <c r="EX112" s="26"/>
      <c r="EY112" s="26"/>
      <c r="EZ112" s="26"/>
      <c r="FA112" s="26"/>
      <c r="FB112" s="26"/>
      <c r="FC112" s="26"/>
      <c r="FD112" s="26"/>
      <c r="FE112" s="26"/>
      <c r="FF112" s="26"/>
      <c r="FG112" s="26"/>
      <c r="FH112" s="26"/>
      <c r="FI112" s="26"/>
      <c r="FJ112" s="26"/>
      <c r="FK112" s="26"/>
      <c r="FL112" s="26"/>
      <c r="FM112" s="26"/>
      <c r="FN112" s="26"/>
      <c r="FO112" s="26"/>
      <c r="FP112" s="26"/>
      <c r="FQ112" s="26"/>
      <c r="FR112" s="26"/>
      <c r="FS112" s="26"/>
      <c r="FT112" s="26"/>
      <c r="FU112" s="26"/>
      <c r="FV112" s="26"/>
      <c r="FW112" s="26"/>
      <c r="FX112" s="26"/>
      <c r="FY112" s="26"/>
      <c r="FZ112" s="26"/>
      <c r="GA112" s="26"/>
      <c r="GB112" s="26"/>
      <c r="GC112" s="26"/>
      <c r="GD112" s="26"/>
      <c r="GE112" s="26"/>
      <c r="GF112" s="26"/>
      <c r="GG112" s="26"/>
      <c r="GH112" s="26"/>
      <c r="GI112" s="26"/>
      <c r="GJ112" s="26"/>
      <c r="GK112" s="26"/>
      <c r="GL112" s="26"/>
      <c r="GM112" s="26"/>
      <c r="GN112" s="26"/>
      <c r="GO112" s="26"/>
    </row>
    <row r="113" spans="1:197" ht="16.5" customHeight="1">
      <c r="A113" s="236" t="s">
        <v>260</v>
      </c>
      <c r="B113" s="74">
        <v>1</v>
      </c>
      <c r="C113" s="162">
        <v>0</v>
      </c>
      <c r="D113" s="74">
        <v>10</v>
      </c>
      <c r="E113" s="61">
        <v>0</v>
      </c>
      <c r="F113" s="237"/>
      <c r="G113" s="73"/>
      <c r="H113" s="26"/>
      <c r="I113" s="26"/>
      <c r="J113" s="26"/>
      <c r="K113" s="26"/>
      <c r="L113" s="26"/>
      <c r="M113" s="26"/>
      <c r="N113" s="26"/>
      <c r="O113" s="26"/>
      <c r="P113" s="26"/>
      <c r="Q113" s="26"/>
      <c r="R113" s="26"/>
      <c r="S113" s="26"/>
      <c r="T113" s="26"/>
      <c r="U113" s="26"/>
      <c r="V113" s="26"/>
      <c r="W113" s="26"/>
      <c r="X113" s="26"/>
      <c r="Y113" s="26"/>
      <c r="Z113" s="26"/>
      <c r="AA113" s="26"/>
      <c r="AB113" s="26"/>
      <c r="AC113" s="26"/>
      <c r="AD113" s="26"/>
      <c r="AE113" s="26"/>
      <c r="AF113" s="26"/>
      <c r="AG113" s="26"/>
      <c r="AH113" s="26"/>
      <c r="AI113" s="26"/>
      <c r="AJ113" s="26"/>
      <c r="AK113" s="26"/>
      <c r="AL113" s="26"/>
      <c r="AM113" s="26"/>
      <c r="AN113" s="26"/>
      <c r="AO113" s="26"/>
      <c r="AP113" s="26"/>
      <c r="AQ113" s="26"/>
      <c r="AR113" s="26"/>
      <c r="AS113" s="26"/>
      <c r="AT113" s="26"/>
      <c r="AU113" s="26"/>
      <c r="AV113" s="26"/>
      <c r="AW113" s="26"/>
      <c r="AX113" s="26"/>
      <c r="AY113" s="26"/>
      <c r="AZ113" s="26"/>
      <c r="BA113" s="26"/>
      <c r="BB113" s="26"/>
      <c r="BC113" s="26"/>
      <c r="BD113" s="26"/>
      <c r="BE113" s="26"/>
      <c r="BF113" s="26"/>
      <c r="BG113" s="26"/>
      <c r="BH113" s="26"/>
      <c r="BI113" s="26"/>
      <c r="BJ113" s="26"/>
      <c r="BK113" s="26"/>
      <c r="BL113" s="26"/>
      <c r="BM113" s="26"/>
      <c r="BN113" s="26"/>
      <c r="BO113" s="26"/>
      <c r="BP113" s="26"/>
      <c r="BQ113" s="26"/>
      <c r="BR113" s="26"/>
      <c r="BS113" s="26"/>
      <c r="BT113" s="26"/>
      <c r="BU113" s="26"/>
      <c r="BV113" s="26"/>
      <c r="BW113" s="26"/>
      <c r="BX113" s="26"/>
      <c r="BY113" s="26"/>
      <c r="BZ113" s="26"/>
      <c r="CA113" s="26"/>
      <c r="CB113" s="26"/>
      <c r="CC113" s="26"/>
      <c r="CD113" s="26"/>
      <c r="CE113" s="26"/>
      <c r="CF113" s="26"/>
      <c r="CG113" s="26"/>
      <c r="CH113" s="26"/>
      <c r="CI113" s="26"/>
      <c r="CJ113" s="26"/>
      <c r="CK113" s="26"/>
      <c r="CL113" s="26"/>
      <c r="CM113" s="26"/>
      <c r="CN113" s="26"/>
      <c r="CO113" s="26"/>
      <c r="CP113" s="26"/>
      <c r="CQ113" s="26"/>
      <c r="CR113" s="26"/>
      <c r="CS113" s="26"/>
      <c r="CT113" s="26"/>
      <c r="CU113" s="26"/>
      <c r="CV113" s="26"/>
      <c r="CW113" s="26"/>
      <c r="CX113" s="26"/>
      <c r="CY113" s="26"/>
      <c r="CZ113" s="26"/>
      <c r="DA113" s="26"/>
      <c r="DB113" s="26"/>
      <c r="DC113" s="26"/>
      <c r="DD113" s="26"/>
      <c r="DE113" s="26"/>
      <c r="DF113" s="26"/>
      <c r="DG113" s="26"/>
      <c r="DH113" s="26"/>
      <c r="DI113" s="26"/>
      <c r="DJ113" s="26"/>
      <c r="DK113" s="26"/>
      <c r="DL113" s="26"/>
      <c r="DM113" s="26"/>
      <c r="DN113" s="26"/>
      <c r="DO113" s="26"/>
      <c r="DP113" s="26"/>
      <c r="DQ113" s="26"/>
      <c r="DR113" s="26"/>
      <c r="DS113" s="26"/>
      <c r="DT113" s="26"/>
      <c r="DU113" s="26"/>
      <c r="DV113" s="26"/>
      <c r="DW113" s="26"/>
      <c r="DX113" s="26"/>
      <c r="DY113" s="26"/>
      <c r="DZ113" s="26"/>
      <c r="EA113" s="26"/>
      <c r="EB113" s="26"/>
      <c r="EC113" s="26"/>
      <c r="ED113" s="26"/>
      <c r="EE113" s="26"/>
      <c r="EF113" s="26"/>
      <c r="EG113" s="26"/>
      <c r="EH113" s="26"/>
      <c r="EI113" s="26"/>
      <c r="EJ113" s="26"/>
      <c r="EK113" s="26"/>
      <c r="EL113" s="26"/>
      <c r="EM113" s="26"/>
      <c r="EN113" s="26"/>
      <c r="EO113" s="26"/>
      <c r="EP113" s="26"/>
      <c r="EQ113" s="26"/>
      <c r="ER113" s="26"/>
      <c r="ES113" s="26"/>
      <c r="ET113" s="26"/>
      <c r="EU113" s="26"/>
      <c r="EV113" s="26"/>
      <c r="EW113" s="26"/>
      <c r="EX113" s="26"/>
      <c r="EY113" s="26"/>
      <c r="EZ113" s="26"/>
      <c r="FA113" s="26"/>
      <c r="FB113" s="26"/>
      <c r="FC113" s="26"/>
      <c r="FD113" s="26"/>
      <c r="FE113" s="26"/>
      <c r="FF113" s="26"/>
      <c r="FG113" s="26"/>
      <c r="FH113" s="26"/>
      <c r="FI113" s="26"/>
      <c r="FJ113" s="26"/>
      <c r="FK113" s="26"/>
      <c r="FL113" s="26"/>
      <c r="FM113" s="26"/>
      <c r="FN113" s="26"/>
      <c r="FO113" s="26"/>
      <c r="FP113" s="26"/>
      <c r="FQ113" s="26"/>
      <c r="FR113" s="26"/>
      <c r="FS113" s="26"/>
      <c r="FT113" s="26"/>
      <c r="FU113" s="26"/>
      <c r="FV113" s="26"/>
      <c r="FW113" s="26"/>
      <c r="FX113" s="26"/>
      <c r="FY113" s="26"/>
      <c r="FZ113" s="26"/>
      <c r="GA113" s="26"/>
      <c r="GB113" s="26"/>
      <c r="GC113" s="26"/>
      <c r="GD113" s="26"/>
      <c r="GE113" s="26"/>
      <c r="GF113" s="26"/>
      <c r="GG113" s="26"/>
      <c r="GH113" s="26"/>
      <c r="GI113" s="26"/>
      <c r="GJ113" s="26"/>
      <c r="GK113" s="26"/>
      <c r="GL113" s="26"/>
      <c r="GM113" s="26"/>
      <c r="GN113" s="26"/>
      <c r="GO113" s="26"/>
    </row>
    <row r="114" spans="1:197" ht="16.5" customHeight="1">
      <c r="A114" s="236" t="s">
        <v>190</v>
      </c>
      <c r="B114" s="74">
        <v>3</v>
      </c>
      <c r="C114" s="162">
        <v>0</v>
      </c>
      <c r="D114" s="74">
        <v>178</v>
      </c>
      <c r="E114" s="61">
        <v>0</v>
      </c>
      <c r="F114" s="238"/>
      <c r="H114" s="26"/>
      <c r="I114" s="26"/>
      <c r="J114" s="26"/>
      <c r="K114" s="26"/>
      <c r="L114" s="26"/>
      <c r="M114" s="26"/>
      <c r="N114" s="26"/>
      <c r="O114" s="26"/>
      <c r="P114" s="26"/>
      <c r="Q114" s="26"/>
      <c r="R114" s="26"/>
      <c r="S114" s="26"/>
      <c r="T114" s="26"/>
      <c r="U114" s="26"/>
      <c r="V114" s="26"/>
      <c r="W114" s="26"/>
      <c r="X114" s="26"/>
      <c r="Y114" s="26"/>
      <c r="Z114" s="26"/>
      <c r="AA114" s="26"/>
      <c r="AB114" s="26"/>
      <c r="AC114" s="26"/>
      <c r="AD114" s="26"/>
      <c r="AE114" s="26"/>
      <c r="AF114" s="26"/>
      <c r="AG114" s="26"/>
      <c r="AH114" s="26"/>
      <c r="AI114" s="26"/>
      <c r="AJ114" s="26"/>
      <c r="AK114" s="26"/>
      <c r="AL114" s="26"/>
      <c r="AM114" s="26"/>
      <c r="AN114" s="26"/>
      <c r="AO114" s="26"/>
      <c r="AP114" s="26"/>
      <c r="AQ114" s="26"/>
      <c r="AR114" s="26"/>
      <c r="AS114" s="26"/>
      <c r="AT114" s="26"/>
      <c r="AU114" s="26"/>
      <c r="AV114" s="26"/>
      <c r="AW114" s="26"/>
      <c r="AX114" s="26"/>
      <c r="AY114" s="26"/>
      <c r="AZ114" s="26"/>
      <c r="BA114" s="26"/>
      <c r="BB114" s="26"/>
      <c r="BC114" s="26"/>
      <c r="BD114" s="26"/>
      <c r="BE114" s="26"/>
      <c r="BF114" s="26"/>
      <c r="BG114" s="26"/>
      <c r="BH114" s="26"/>
      <c r="BI114" s="26"/>
      <c r="BJ114" s="26"/>
      <c r="BK114" s="26"/>
      <c r="BL114" s="26"/>
      <c r="BM114" s="26"/>
      <c r="BN114" s="26"/>
      <c r="BO114" s="26"/>
      <c r="BP114" s="26"/>
      <c r="BQ114" s="26"/>
      <c r="BR114" s="26"/>
      <c r="BS114" s="26"/>
      <c r="BT114" s="26"/>
      <c r="BU114" s="26"/>
      <c r="BV114" s="26"/>
      <c r="BW114" s="26"/>
      <c r="BX114" s="26"/>
      <c r="BY114" s="26"/>
      <c r="BZ114" s="26"/>
      <c r="CA114" s="26"/>
      <c r="CB114" s="26"/>
      <c r="CC114" s="26"/>
      <c r="CD114" s="26"/>
      <c r="CE114" s="26"/>
      <c r="CF114" s="26"/>
      <c r="CG114" s="26"/>
      <c r="CH114" s="26"/>
      <c r="CI114" s="26"/>
      <c r="CJ114" s="26"/>
      <c r="CK114" s="26"/>
      <c r="CL114" s="26"/>
      <c r="CM114" s="26"/>
      <c r="CN114" s="26"/>
      <c r="CO114" s="26"/>
      <c r="CP114" s="26"/>
      <c r="CQ114" s="26"/>
      <c r="CR114" s="26"/>
      <c r="CS114" s="26"/>
      <c r="CT114" s="26"/>
      <c r="CU114" s="26"/>
      <c r="CV114" s="26"/>
      <c r="CW114" s="26"/>
      <c r="CX114" s="26"/>
      <c r="CY114" s="26"/>
      <c r="CZ114" s="26"/>
      <c r="DA114" s="26"/>
      <c r="DB114" s="26"/>
      <c r="DC114" s="26"/>
      <c r="DD114" s="26"/>
      <c r="DE114" s="26"/>
      <c r="DF114" s="26"/>
      <c r="DG114" s="26"/>
      <c r="DH114" s="26"/>
      <c r="DI114" s="26"/>
      <c r="DJ114" s="26"/>
      <c r="DK114" s="26"/>
      <c r="DL114" s="26"/>
      <c r="DM114" s="26"/>
      <c r="DN114" s="26"/>
      <c r="DO114" s="26"/>
      <c r="DP114" s="26"/>
      <c r="DQ114" s="26"/>
      <c r="DR114" s="26"/>
      <c r="DS114" s="26"/>
      <c r="DT114" s="26"/>
      <c r="DU114" s="26"/>
      <c r="DV114" s="26"/>
      <c r="DW114" s="26"/>
      <c r="DX114" s="26"/>
      <c r="DY114" s="26"/>
      <c r="DZ114" s="26"/>
      <c r="EA114" s="26"/>
      <c r="EB114" s="26"/>
      <c r="EC114" s="26"/>
      <c r="ED114" s="26"/>
      <c r="EE114" s="26"/>
      <c r="EF114" s="26"/>
      <c r="EG114" s="26"/>
      <c r="EH114" s="26"/>
      <c r="EI114" s="26"/>
      <c r="EJ114" s="26"/>
      <c r="EK114" s="26"/>
      <c r="EL114" s="26"/>
      <c r="EM114" s="26"/>
      <c r="EN114" s="26"/>
      <c r="EO114" s="26"/>
      <c r="EP114" s="26"/>
      <c r="EQ114" s="26"/>
      <c r="ER114" s="26"/>
      <c r="ES114" s="26"/>
      <c r="ET114" s="26"/>
      <c r="EU114" s="26"/>
      <c r="EV114" s="26"/>
      <c r="EW114" s="26"/>
      <c r="EX114" s="26"/>
      <c r="EY114" s="26"/>
      <c r="EZ114" s="26"/>
      <c r="FA114" s="26"/>
      <c r="FB114" s="26"/>
      <c r="FC114" s="26"/>
      <c r="FD114" s="26"/>
      <c r="FE114" s="26"/>
      <c r="FF114" s="26"/>
      <c r="FG114" s="26"/>
      <c r="FH114" s="26"/>
      <c r="FI114" s="26"/>
      <c r="FJ114" s="26"/>
      <c r="FK114" s="26"/>
      <c r="FL114" s="26"/>
      <c r="FM114" s="26"/>
      <c r="FN114" s="26"/>
      <c r="FO114" s="26"/>
      <c r="FP114" s="26"/>
      <c r="FQ114" s="26"/>
      <c r="FR114" s="26"/>
      <c r="FS114" s="26"/>
      <c r="FT114" s="26"/>
      <c r="FU114" s="26"/>
      <c r="FV114" s="26"/>
      <c r="FW114" s="26"/>
      <c r="FX114" s="26"/>
      <c r="FY114" s="26"/>
      <c r="FZ114" s="26"/>
      <c r="GA114" s="26"/>
      <c r="GB114" s="26"/>
      <c r="GC114" s="26"/>
      <c r="GD114" s="26"/>
      <c r="GE114" s="26"/>
      <c r="GF114" s="26"/>
      <c r="GG114" s="26"/>
      <c r="GH114" s="26"/>
      <c r="GI114" s="26"/>
      <c r="GJ114" s="26"/>
      <c r="GK114" s="26"/>
      <c r="GL114" s="26"/>
      <c r="GM114" s="26"/>
      <c r="GN114" s="26"/>
      <c r="GO114" s="26"/>
    </row>
    <row r="115" spans="1:197" ht="16.5" customHeight="1">
      <c r="A115" s="236" t="s">
        <v>261</v>
      </c>
      <c r="B115" s="74">
        <v>2</v>
      </c>
      <c r="C115" s="162">
        <v>0</v>
      </c>
      <c r="D115" s="74">
        <v>140</v>
      </c>
      <c r="E115" s="61">
        <v>0</v>
      </c>
      <c r="F115" s="237"/>
      <c r="H115" s="26"/>
      <c r="I115" s="26"/>
      <c r="J115" s="26"/>
      <c r="K115" s="26"/>
      <c r="L115" s="26"/>
      <c r="M115" s="26"/>
      <c r="N115" s="26"/>
      <c r="O115" s="26"/>
      <c r="P115" s="26"/>
      <c r="Q115" s="26"/>
      <c r="R115" s="26"/>
      <c r="S115" s="26"/>
      <c r="T115" s="26"/>
      <c r="U115" s="26"/>
      <c r="V115" s="26"/>
      <c r="W115" s="26"/>
      <c r="X115" s="26"/>
      <c r="Y115" s="26"/>
      <c r="Z115" s="26"/>
      <c r="AA115" s="26"/>
      <c r="AB115" s="26"/>
      <c r="AC115" s="26"/>
      <c r="AD115" s="26"/>
      <c r="AE115" s="26"/>
      <c r="AF115" s="26"/>
      <c r="AG115" s="26"/>
      <c r="AH115" s="26"/>
      <c r="AI115" s="26"/>
      <c r="AJ115" s="26"/>
      <c r="AK115" s="26"/>
      <c r="AL115" s="26"/>
      <c r="AM115" s="26"/>
      <c r="AN115" s="26"/>
      <c r="AO115" s="26"/>
      <c r="AP115" s="26"/>
      <c r="AQ115" s="26"/>
      <c r="AR115" s="26"/>
      <c r="AS115" s="26"/>
      <c r="AT115" s="26"/>
      <c r="AU115" s="26"/>
      <c r="AV115" s="26"/>
      <c r="AW115" s="26"/>
      <c r="AX115" s="26"/>
      <c r="AY115" s="26"/>
      <c r="AZ115" s="26"/>
      <c r="BA115" s="26"/>
      <c r="BB115" s="26"/>
      <c r="BC115" s="26"/>
      <c r="BD115" s="26"/>
      <c r="BE115" s="26"/>
      <c r="BF115" s="26"/>
      <c r="BG115" s="26"/>
      <c r="BH115" s="26"/>
      <c r="BI115" s="26"/>
      <c r="BJ115" s="26"/>
      <c r="BK115" s="26"/>
      <c r="BL115" s="26"/>
      <c r="BM115" s="26"/>
      <c r="BN115" s="26"/>
      <c r="BO115" s="26"/>
      <c r="BP115" s="26"/>
      <c r="BQ115" s="26"/>
      <c r="BR115" s="26"/>
      <c r="BS115" s="26"/>
      <c r="BT115" s="26"/>
      <c r="BU115" s="26"/>
      <c r="BV115" s="26"/>
      <c r="BW115" s="26"/>
      <c r="BX115" s="26"/>
      <c r="BY115" s="26"/>
      <c r="BZ115" s="26"/>
      <c r="CA115" s="26"/>
      <c r="CB115" s="26"/>
      <c r="CC115" s="26"/>
      <c r="CD115" s="26"/>
      <c r="CE115" s="26"/>
      <c r="CF115" s="26"/>
      <c r="CG115" s="26"/>
      <c r="CH115" s="26"/>
      <c r="CI115" s="26"/>
      <c r="CJ115" s="26"/>
      <c r="CK115" s="26"/>
      <c r="CL115" s="26"/>
      <c r="CM115" s="26"/>
      <c r="CN115" s="26"/>
      <c r="CO115" s="26"/>
      <c r="CP115" s="26"/>
      <c r="CQ115" s="26"/>
      <c r="CR115" s="26"/>
      <c r="CS115" s="26"/>
      <c r="CT115" s="26"/>
      <c r="CU115" s="26"/>
      <c r="CV115" s="26"/>
      <c r="CW115" s="26"/>
      <c r="CX115" s="26"/>
      <c r="CY115" s="26"/>
      <c r="CZ115" s="26"/>
      <c r="DA115" s="26"/>
      <c r="DB115" s="26"/>
      <c r="DC115" s="26"/>
      <c r="DD115" s="26"/>
      <c r="DE115" s="26"/>
      <c r="DF115" s="26"/>
      <c r="DG115" s="26"/>
      <c r="DH115" s="26"/>
      <c r="DI115" s="26"/>
      <c r="DJ115" s="26"/>
      <c r="DK115" s="26"/>
      <c r="DL115" s="26"/>
      <c r="DM115" s="26"/>
      <c r="DN115" s="26"/>
      <c r="DO115" s="26"/>
      <c r="DP115" s="26"/>
      <c r="DQ115" s="26"/>
      <c r="DR115" s="26"/>
      <c r="DS115" s="26"/>
      <c r="DT115" s="26"/>
      <c r="DU115" s="26"/>
      <c r="DV115" s="26"/>
      <c r="DW115" s="26"/>
      <c r="DX115" s="26"/>
      <c r="DY115" s="26"/>
      <c r="DZ115" s="26"/>
      <c r="EA115" s="26"/>
      <c r="EB115" s="26"/>
      <c r="EC115" s="26"/>
      <c r="ED115" s="26"/>
      <c r="EE115" s="26"/>
      <c r="EF115" s="26"/>
      <c r="EG115" s="26"/>
      <c r="EH115" s="26"/>
      <c r="EI115" s="26"/>
      <c r="EJ115" s="26"/>
      <c r="EK115" s="26"/>
      <c r="EL115" s="26"/>
      <c r="EM115" s="26"/>
      <c r="EN115" s="26"/>
      <c r="EO115" s="26"/>
      <c r="EP115" s="26"/>
      <c r="EQ115" s="26"/>
      <c r="ER115" s="26"/>
      <c r="ES115" s="26"/>
      <c r="ET115" s="26"/>
      <c r="EU115" s="26"/>
      <c r="EV115" s="26"/>
      <c r="EW115" s="26"/>
      <c r="EX115" s="26"/>
      <c r="EY115" s="26"/>
      <c r="EZ115" s="26"/>
      <c r="FA115" s="26"/>
      <c r="FB115" s="26"/>
      <c r="FC115" s="26"/>
      <c r="FD115" s="26"/>
      <c r="FE115" s="26"/>
      <c r="FF115" s="26"/>
      <c r="FG115" s="26"/>
      <c r="FH115" s="26"/>
      <c r="FI115" s="26"/>
      <c r="FJ115" s="26"/>
      <c r="FK115" s="26"/>
      <c r="FL115" s="26"/>
      <c r="FM115" s="26"/>
      <c r="FN115" s="26"/>
      <c r="FO115" s="26"/>
      <c r="FP115" s="26"/>
      <c r="FQ115" s="26"/>
      <c r="FR115" s="26"/>
      <c r="FS115" s="26"/>
      <c r="FT115" s="26"/>
      <c r="FU115" s="26"/>
      <c r="FV115" s="26"/>
      <c r="FW115" s="26"/>
      <c r="FX115" s="26"/>
      <c r="FY115" s="26"/>
      <c r="FZ115" s="26"/>
      <c r="GA115" s="26"/>
      <c r="GB115" s="26"/>
      <c r="GC115" s="26"/>
      <c r="GD115" s="26"/>
      <c r="GE115" s="26"/>
      <c r="GF115" s="26"/>
      <c r="GG115" s="26"/>
      <c r="GH115" s="26"/>
      <c r="GI115" s="26"/>
      <c r="GJ115" s="26"/>
      <c r="GK115" s="26"/>
      <c r="GL115" s="26"/>
      <c r="GM115" s="26"/>
      <c r="GN115" s="26"/>
      <c r="GO115" s="26"/>
    </row>
    <row r="116" spans="1:197" ht="16.5" customHeight="1">
      <c r="A116" s="236" t="s">
        <v>189</v>
      </c>
      <c r="B116" s="74">
        <v>1</v>
      </c>
      <c r="C116" s="162">
        <v>0</v>
      </c>
      <c r="D116" s="74">
        <v>20</v>
      </c>
      <c r="E116" s="61">
        <v>0</v>
      </c>
      <c r="F116" s="237"/>
      <c r="H116" s="26"/>
      <c r="I116" s="26"/>
      <c r="J116" s="26"/>
      <c r="K116" s="26"/>
      <c r="L116" s="26"/>
      <c r="M116" s="26"/>
      <c r="N116" s="26"/>
      <c r="O116" s="26"/>
      <c r="P116" s="26"/>
      <c r="Q116" s="26"/>
      <c r="R116" s="26"/>
      <c r="S116" s="26"/>
      <c r="T116" s="26"/>
      <c r="U116" s="26"/>
      <c r="V116" s="26"/>
      <c r="W116" s="26"/>
      <c r="X116" s="26"/>
      <c r="Y116" s="26"/>
      <c r="Z116" s="26"/>
      <c r="AA116" s="26"/>
      <c r="AB116" s="26"/>
      <c r="AC116" s="26"/>
      <c r="AD116" s="26"/>
      <c r="AE116" s="26"/>
      <c r="AF116" s="26"/>
      <c r="AG116" s="26"/>
      <c r="AH116" s="26"/>
      <c r="AI116" s="26"/>
      <c r="AJ116" s="26"/>
      <c r="AK116" s="26"/>
      <c r="AL116" s="26"/>
      <c r="AM116" s="26"/>
      <c r="AN116" s="26"/>
      <c r="AO116" s="26"/>
      <c r="AP116" s="26"/>
      <c r="AQ116" s="26"/>
      <c r="AR116" s="26"/>
      <c r="AS116" s="26"/>
      <c r="AT116" s="26"/>
      <c r="AU116" s="26"/>
      <c r="AV116" s="26"/>
      <c r="AW116" s="26"/>
      <c r="AX116" s="26"/>
      <c r="AY116" s="26"/>
      <c r="AZ116" s="26"/>
      <c r="BA116" s="26"/>
      <c r="BB116" s="26"/>
      <c r="BC116" s="26"/>
      <c r="BD116" s="26"/>
      <c r="BE116" s="26"/>
      <c r="BF116" s="26"/>
      <c r="BG116" s="26"/>
      <c r="BH116" s="26"/>
      <c r="BI116" s="26"/>
      <c r="BJ116" s="26"/>
      <c r="BK116" s="26"/>
      <c r="BL116" s="26"/>
      <c r="BM116" s="26"/>
      <c r="BN116" s="26"/>
      <c r="BO116" s="26"/>
      <c r="BP116" s="26"/>
      <c r="BQ116" s="26"/>
      <c r="BR116" s="26"/>
      <c r="BS116" s="26"/>
      <c r="BT116" s="26"/>
      <c r="BU116" s="26"/>
      <c r="BV116" s="26"/>
      <c r="BW116" s="26"/>
      <c r="BX116" s="26"/>
      <c r="BY116" s="26"/>
      <c r="BZ116" s="26"/>
      <c r="CA116" s="26"/>
      <c r="CB116" s="26"/>
      <c r="CC116" s="26"/>
      <c r="CD116" s="26"/>
      <c r="CE116" s="26"/>
      <c r="CF116" s="26"/>
      <c r="CG116" s="26"/>
      <c r="CH116" s="26"/>
      <c r="CI116" s="26"/>
      <c r="CJ116" s="26"/>
      <c r="CK116" s="26"/>
      <c r="CL116" s="26"/>
      <c r="CM116" s="26"/>
      <c r="CN116" s="26"/>
      <c r="CO116" s="26"/>
      <c r="CP116" s="26"/>
      <c r="CQ116" s="26"/>
      <c r="CR116" s="26"/>
      <c r="CS116" s="26"/>
      <c r="CT116" s="26"/>
      <c r="CU116" s="26"/>
      <c r="CV116" s="26"/>
      <c r="CW116" s="26"/>
      <c r="CX116" s="26"/>
      <c r="CY116" s="26"/>
      <c r="CZ116" s="26"/>
      <c r="DA116" s="26"/>
      <c r="DB116" s="26"/>
      <c r="DC116" s="26"/>
      <c r="DD116" s="26"/>
      <c r="DE116" s="26"/>
      <c r="DF116" s="26"/>
      <c r="DG116" s="26"/>
      <c r="DH116" s="26"/>
      <c r="DI116" s="26"/>
      <c r="DJ116" s="26"/>
      <c r="DK116" s="26"/>
      <c r="DL116" s="26"/>
      <c r="DM116" s="26"/>
      <c r="DN116" s="26"/>
      <c r="DO116" s="26"/>
      <c r="DP116" s="26"/>
      <c r="DQ116" s="26"/>
      <c r="DR116" s="26"/>
      <c r="DS116" s="26"/>
      <c r="DT116" s="26"/>
      <c r="DU116" s="26"/>
      <c r="DV116" s="26"/>
      <c r="DW116" s="26"/>
      <c r="DX116" s="26"/>
      <c r="DY116" s="26"/>
      <c r="DZ116" s="26"/>
      <c r="EA116" s="26"/>
      <c r="EB116" s="26"/>
      <c r="EC116" s="26"/>
      <c r="ED116" s="26"/>
      <c r="EE116" s="26"/>
      <c r="EF116" s="26"/>
      <c r="EG116" s="26"/>
      <c r="EH116" s="26"/>
      <c r="EI116" s="26"/>
      <c r="EJ116" s="26"/>
      <c r="EK116" s="26"/>
      <c r="EL116" s="26"/>
      <c r="EM116" s="26"/>
      <c r="EN116" s="26"/>
      <c r="EO116" s="26"/>
      <c r="EP116" s="26"/>
      <c r="EQ116" s="26"/>
      <c r="ER116" s="26"/>
      <c r="ES116" s="26"/>
      <c r="ET116" s="26"/>
      <c r="EU116" s="26"/>
      <c r="EV116" s="26"/>
      <c r="EW116" s="26"/>
      <c r="EX116" s="26"/>
      <c r="EY116" s="26"/>
      <c r="EZ116" s="26"/>
      <c r="FA116" s="26"/>
      <c r="FB116" s="26"/>
      <c r="FC116" s="26"/>
      <c r="FD116" s="26"/>
      <c r="FE116" s="26"/>
      <c r="FF116" s="26"/>
      <c r="FG116" s="26"/>
      <c r="FH116" s="26"/>
      <c r="FI116" s="26"/>
      <c r="FJ116" s="26"/>
      <c r="FK116" s="26"/>
      <c r="FL116" s="26"/>
      <c r="FM116" s="26"/>
      <c r="FN116" s="26"/>
      <c r="FO116" s="26"/>
      <c r="FP116" s="26"/>
      <c r="FQ116" s="26"/>
      <c r="FR116" s="26"/>
      <c r="FS116" s="26"/>
      <c r="FT116" s="26"/>
      <c r="FU116" s="26"/>
      <c r="FV116" s="26"/>
      <c r="FW116" s="26"/>
      <c r="FX116" s="26"/>
      <c r="FY116" s="26"/>
      <c r="FZ116" s="26"/>
      <c r="GA116" s="26"/>
      <c r="GB116" s="26"/>
      <c r="GC116" s="26"/>
      <c r="GD116" s="26"/>
      <c r="GE116" s="26"/>
      <c r="GF116" s="26"/>
      <c r="GG116" s="26"/>
      <c r="GH116" s="26"/>
      <c r="GI116" s="26"/>
      <c r="GJ116" s="26"/>
      <c r="GK116" s="26"/>
      <c r="GL116" s="26"/>
      <c r="GM116" s="26"/>
      <c r="GN116" s="26"/>
      <c r="GO116" s="26"/>
    </row>
    <row r="117" spans="1:197" ht="16.5" customHeight="1">
      <c r="A117" s="236" t="s">
        <v>185</v>
      </c>
      <c r="B117" s="74">
        <v>7</v>
      </c>
      <c r="C117" s="162">
        <v>0</v>
      </c>
      <c r="D117" s="74">
        <v>1810</v>
      </c>
      <c r="E117" s="61">
        <v>0</v>
      </c>
      <c r="F117" s="238"/>
      <c r="H117" s="26"/>
      <c r="I117" s="26"/>
      <c r="J117" s="26"/>
      <c r="K117" s="26"/>
      <c r="L117" s="26"/>
      <c r="M117" s="26"/>
      <c r="N117" s="26"/>
      <c r="O117" s="26"/>
      <c r="P117" s="26"/>
      <c r="Q117" s="26"/>
      <c r="R117" s="26"/>
      <c r="S117" s="26"/>
      <c r="T117" s="26"/>
      <c r="U117" s="26"/>
      <c r="V117" s="26"/>
      <c r="W117" s="26"/>
      <c r="X117" s="26"/>
      <c r="Y117" s="26"/>
      <c r="Z117" s="26"/>
      <c r="AA117" s="26"/>
      <c r="AB117" s="26"/>
      <c r="AC117" s="26"/>
      <c r="AD117" s="26"/>
      <c r="AE117" s="26"/>
      <c r="AF117" s="26"/>
      <c r="AG117" s="26"/>
      <c r="AH117" s="26"/>
      <c r="AI117" s="26"/>
      <c r="AJ117" s="26"/>
      <c r="AK117" s="26"/>
      <c r="AL117" s="26"/>
      <c r="AM117" s="26"/>
      <c r="AN117" s="26"/>
      <c r="AO117" s="26"/>
      <c r="AP117" s="26"/>
      <c r="AQ117" s="26"/>
      <c r="AR117" s="26"/>
      <c r="AS117" s="26"/>
      <c r="AT117" s="26"/>
      <c r="AU117" s="26"/>
      <c r="AV117" s="26"/>
      <c r="AW117" s="26"/>
      <c r="AX117" s="26"/>
      <c r="AY117" s="26"/>
      <c r="AZ117" s="26"/>
      <c r="BA117" s="26"/>
      <c r="BB117" s="26"/>
      <c r="BC117" s="26"/>
      <c r="BD117" s="26"/>
      <c r="BE117" s="26"/>
      <c r="BF117" s="26"/>
      <c r="BG117" s="26"/>
      <c r="BH117" s="26"/>
      <c r="BI117" s="26"/>
      <c r="BJ117" s="26"/>
      <c r="BK117" s="26"/>
      <c r="BL117" s="26"/>
      <c r="BM117" s="26"/>
      <c r="BN117" s="26"/>
      <c r="BO117" s="26"/>
      <c r="BP117" s="26"/>
      <c r="BQ117" s="26"/>
      <c r="BR117" s="26"/>
      <c r="BS117" s="26"/>
      <c r="BT117" s="26"/>
      <c r="BU117" s="26"/>
      <c r="BV117" s="26"/>
      <c r="BW117" s="26"/>
      <c r="BX117" s="26"/>
      <c r="BY117" s="26"/>
      <c r="BZ117" s="26"/>
      <c r="CA117" s="26"/>
      <c r="CB117" s="26"/>
      <c r="CC117" s="26"/>
      <c r="CD117" s="26"/>
      <c r="CE117" s="26"/>
      <c r="CF117" s="26"/>
      <c r="CG117" s="26"/>
      <c r="CH117" s="26"/>
      <c r="CI117" s="26"/>
      <c r="CJ117" s="26"/>
      <c r="CK117" s="26"/>
      <c r="CL117" s="26"/>
      <c r="CM117" s="26"/>
      <c r="CN117" s="26"/>
      <c r="CO117" s="26"/>
      <c r="CP117" s="26"/>
      <c r="CQ117" s="26"/>
      <c r="CR117" s="26"/>
      <c r="CS117" s="26"/>
      <c r="CT117" s="26"/>
      <c r="CU117" s="26"/>
      <c r="CV117" s="26"/>
      <c r="CW117" s="26"/>
      <c r="CX117" s="26"/>
      <c r="CY117" s="26"/>
      <c r="CZ117" s="26"/>
      <c r="DA117" s="26"/>
      <c r="DB117" s="26"/>
      <c r="DC117" s="26"/>
      <c r="DD117" s="26"/>
      <c r="DE117" s="26"/>
      <c r="DF117" s="26"/>
      <c r="DG117" s="26"/>
      <c r="DH117" s="26"/>
      <c r="DI117" s="26"/>
      <c r="DJ117" s="26"/>
      <c r="DK117" s="26"/>
      <c r="DL117" s="26"/>
      <c r="DM117" s="26"/>
      <c r="DN117" s="26"/>
      <c r="DO117" s="26"/>
      <c r="DP117" s="26"/>
      <c r="DQ117" s="26"/>
      <c r="DR117" s="26"/>
      <c r="DS117" s="26"/>
      <c r="DT117" s="26"/>
      <c r="DU117" s="26"/>
      <c r="DV117" s="26"/>
      <c r="DW117" s="26"/>
      <c r="DX117" s="26"/>
      <c r="DY117" s="26"/>
      <c r="DZ117" s="26"/>
      <c r="EA117" s="26"/>
      <c r="EB117" s="26"/>
      <c r="EC117" s="26"/>
      <c r="ED117" s="26"/>
      <c r="EE117" s="26"/>
      <c r="EF117" s="26"/>
      <c r="EG117" s="26"/>
      <c r="EH117" s="26"/>
      <c r="EI117" s="26"/>
      <c r="EJ117" s="26"/>
      <c r="EK117" s="26"/>
      <c r="EL117" s="26"/>
      <c r="EM117" s="26"/>
      <c r="EN117" s="26"/>
      <c r="EO117" s="26"/>
      <c r="EP117" s="26"/>
      <c r="EQ117" s="26"/>
      <c r="ER117" s="26"/>
      <c r="ES117" s="26"/>
      <c r="ET117" s="26"/>
      <c r="EU117" s="26"/>
      <c r="EV117" s="26"/>
      <c r="EW117" s="26"/>
      <c r="EX117" s="26"/>
      <c r="EY117" s="26"/>
      <c r="EZ117" s="26"/>
      <c r="FA117" s="26"/>
      <c r="FB117" s="26"/>
      <c r="FC117" s="26"/>
      <c r="FD117" s="26"/>
      <c r="FE117" s="26"/>
      <c r="FF117" s="26"/>
      <c r="FG117" s="26"/>
      <c r="FH117" s="26"/>
      <c r="FI117" s="26"/>
      <c r="FJ117" s="26"/>
      <c r="FK117" s="26"/>
      <c r="FL117" s="26"/>
      <c r="FM117" s="26"/>
      <c r="FN117" s="26"/>
      <c r="FO117" s="26"/>
      <c r="FP117" s="26"/>
      <c r="FQ117" s="26"/>
      <c r="FR117" s="26"/>
      <c r="FS117" s="26"/>
      <c r="FT117" s="26"/>
      <c r="FU117" s="26"/>
      <c r="FV117" s="26"/>
      <c r="FW117" s="26"/>
      <c r="FX117" s="26"/>
      <c r="FY117" s="26"/>
      <c r="FZ117" s="26"/>
      <c r="GA117" s="26"/>
      <c r="GB117" s="26"/>
      <c r="GC117" s="26"/>
      <c r="GD117" s="26"/>
      <c r="GE117" s="26"/>
      <c r="GF117" s="26"/>
      <c r="GG117" s="26"/>
      <c r="GH117" s="26"/>
      <c r="GI117" s="26"/>
      <c r="GJ117" s="26"/>
      <c r="GK117" s="26"/>
      <c r="GL117" s="26"/>
      <c r="GM117" s="26"/>
      <c r="GN117" s="26"/>
      <c r="GO117" s="26"/>
    </row>
    <row r="118" spans="1:197" ht="16.5" customHeight="1">
      <c r="A118" s="236" t="s">
        <v>256</v>
      </c>
      <c r="B118" s="74">
        <v>3</v>
      </c>
      <c r="C118" s="162">
        <v>1</v>
      </c>
      <c r="D118" s="74">
        <v>614</v>
      </c>
      <c r="E118" s="61">
        <v>35</v>
      </c>
      <c r="F118" s="237" t="s">
        <v>257</v>
      </c>
      <c r="H118" s="26"/>
      <c r="I118" s="26"/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26"/>
      <c r="X118" s="26"/>
      <c r="Y118" s="26"/>
      <c r="Z118" s="26"/>
      <c r="AA118" s="26"/>
      <c r="AB118" s="26"/>
      <c r="AC118" s="26"/>
      <c r="AD118" s="26"/>
      <c r="AE118" s="26"/>
      <c r="AF118" s="26"/>
      <c r="AG118" s="26"/>
      <c r="AH118" s="26"/>
      <c r="AI118" s="26"/>
      <c r="AJ118" s="26"/>
      <c r="AK118" s="26"/>
      <c r="AL118" s="26"/>
      <c r="AM118" s="26"/>
      <c r="AN118" s="26"/>
      <c r="AO118" s="26"/>
      <c r="AP118" s="26"/>
      <c r="AQ118" s="26"/>
      <c r="AR118" s="26"/>
      <c r="AS118" s="26"/>
      <c r="AT118" s="26"/>
      <c r="AU118" s="26"/>
      <c r="AV118" s="26"/>
      <c r="AW118" s="26"/>
      <c r="AX118" s="26"/>
      <c r="AY118" s="26"/>
      <c r="AZ118" s="26"/>
      <c r="BA118" s="26"/>
      <c r="BB118" s="26"/>
      <c r="BC118" s="26"/>
      <c r="BD118" s="26"/>
      <c r="BE118" s="26"/>
      <c r="BF118" s="26"/>
      <c r="BG118" s="26"/>
      <c r="BH118" s="26"/>
      <c r="BI118" s="26"/>
      <c r="BJ118" s="26"/>
      <c r="BK118" s="26"/>
      <c r="BL118" s="26"/>
      <c r="BM118" s="26"/>
      <c r="BN118" s="26"/>
      <c r="BO118" s="26"/>
      <c r="BP118" s="26"/>
      <c r="BQ118" s="26"/>
      <c r="BR118" s="26"/>
      <c r="BS118" s="26"/>
      <c r="BT118" s="26"/>
      <c r="BU118" s="26"/>
      <c r="BV118" s="26"/>
      <c r="BW118" s="26"/>
      <c r="BX118" s="26"/>
      <c r="BY118" s="26"/>
      <c r="BZ118" s="26"/>
      <c r="CA118" s="26"/>
      <c r="CB118" s="26"/>
      <c r="CC118" s="26"/>
      <c r="CD118" s="26"/>
      <c r="CE118" s="26"/>
      <c r="CF118" s="26"/>
      <c r="CG118" s="26"/>
      <c r="CH118" s="26"/>
      <c r="CI118" s="26"/>
      <c r="CJ118" s="26"/>
      <c r="CK118" s="26"/>
      <c r="CL118" s="26"/>
      <c r="CM118" s="26"/>
      <c r="CN118" s="26"/>
      <c r="CO118" s="26"/>
      <c r="CP118" s="26"/>
      <c r="CQ118" s="26"/>
      <c r="CR118" s="26"/>
      <c r="CS118" s="26"/>
      <c r="CT118" s="26"/>
      <c r="CU118" s="26"/>
      <c r="CV118" s="26"/>
      <c r="CW118" s="26"/>
      <c r="CX118" s="26"/>
      <c r="CY118" s="26"/>
      <c r="CZ118" s="26"/>
      <c r="DA118" s="26"/>
      <c r="DB118" s="26"/>
      <c r="DC118" s="26"/>
      <c r="DD118" s="26"/>
      <c r="DE118" s="26"/>
      <c r="DF118" s="26"/>
      <c r="DG118" s="26"/>
      <c r="DH118" s="26"/>
      <c r="DI118" s="26"/>
      <c r="DJ118" s="26"/>
      <c r="DK118" s="26"/>
      <c r="DL118" s="26"/>
      <c r="DM118" s="26"/>
      <c r="DN118" s="26"/>
      <c r="DO118" s="26"/>
      <c r="DP118" s="26"/>
      <c r="DQ118" s="26"/>
      <c r="DR118" s="26"/>
      <c r="DS118" s="26"/>
      <c r="DT118" s="26"/>
      <c r="DU118" s="26"/>
      <c r="DV118" s="26"/>
      <c r="DW118" s="26"/>
      <c r="DX118" s="26"/>
      <c r="DY118" s="26"/>
      <c r="DZ118" s="26"/>
      <c r="EA118" s="26"/>
      <c r="EB118" s="26"/>
      <c r="EC118" s="26"/>
      <c r="ED118" s="26"/>
      <c r="EE118" s="26"/>
      <c r="EF118" s="26"/>
      <c r="EG118" s="26"/>
      <c r="EH118" s="26"/>
      <c r="EI118" s="26"/>
      <c r="EJ118" s="26"/>
      <c r="EK118" s="26"/>
      <c r="EL118" s="26"/>
      <c r="EM118" s="26"/>
      <c r="EN118" s="26"/>
      <c r="EO118" s="26"/>
      <c r="EP118" s="26"/>
      <c r="EQ118" s="26"/>
      <c r="ER118" s="26"/>
      <c r="ES118" s="26"/>
      <c r="ET118" s="26"/>
      <c r="EU118" s="26"/>
      <c r="EV118" s="26"/>
      <c r="EW118" s="26"/>
      <c r="EX118" s="26"/>
      <c r="EY118" s="26"/>
      <c r="EZ118" s="26"/>
      <c r="FA118" s="26"/>
      <c r="FB118" s="26"/>
      <c r="FC118" s="26"/>
      <c r="FD118" s="26"/>
      <c r="FE118" s="26"/>
      <c r="FF118" s="26"/>
      <c r="FG118" s="26"/>
      <c r="FH118" s="26"/>
      <c r="FI118" s="26"/>
      <c r="FJ118" s="26"/>
      <c r="FK118" s="26"/>
      <c r="FL118" s="26"/>
      <c r="FM118" s="26"/>
      <c r="FN118" s="26"/>
      <c r="FO118" s="26"/>
      <c r="FP118" s="26"/>
      <c r="FQ118" s="26"/>
      <c r="FR118" s="26"/>
      <c r="FS118" s="26"/>
      <c r="FT118" s="26"/>
      <c r="FU118" s="26"/>
      <c r="FV118" s="26"/>
      <c r="FW118" s="26"/>
      <c r="FX118" s="26"/>
      <c r="FY118" s="26"/>
      <c r="FZ118" s="26"/>
      <c r="GA118" s="26"/>
      <c r="GB118" s="26"/>
      <c r="GC118" s="26"/>
      <c r="GD118" s="26"/>
      <c r="GE118" s="26"/>
      <c r="GF118" s="26"/>
      <c r="GG118" s="26"/>
      <c r="GH118" s="26"/>
      <c r="GI118" s="26"/>
      <c r="GJ118" s="26"/>
      <c r="GK118" s="26"/>
      <c r="GL118" s="26"/>
      <c r="GM118" s="26"/>
      <c r="GN118" s="26"/>
      <c r="GO118" s="26"/>
    </row>
    <row r="119" spans="1:197" ht="16.5" customHeight="1">
      <c r="A119" s="236" t="s">
        <v>57</v>
      </c>
      <c r="B119" s="74">
        <v>6</v>
      </c>
      <c r="C119" s="162">
        <v>3</v>
      </c>
      <c r="D119" s="74">
        <v>730</v>
      </c>
      <c r="E119" s="61">
        <v>152</v>
      </c>
      <c r="F119" s="237" t="s">
        <v>254</v>
      </c>
      <c r="H119" s="26"/>
      <c r="I119" s="26"/>
      <c r="J119" s="26"/>
      <c r="K119" s="26"/>
      <c r="L119" s="26"/>
      <c r="M119" s="26"/>
      <c r="N119" s="26"/>
      <c r="O119" s="26"/>
      <c r="P119" s="26"/>
      <c r="Q119" s="26"/>
      <c r="R119" s="26"/>
      <c r="S119" s="26"/>
      <c r="T119" s="26"/>
      <c r="U119" s="26"/>
      <c r="V119" s="26"/>
      <c r="W119" s="26"/>
      <c r="X119" s="26"/>
      <c r="Y119" s="26"/>
      <c r="Z119" s="26"/>
      <c r="AA119" s="26"/>
      <c r="AB119" s="26"/>
      <c r="AC119" s="26"/>
      <c r="AD119" s="26"/>
      <c r="AE119" s="26"/>
      <c r="AF119" s="26"/>
      <c r="AG119" s="26"/>
      <c r="AH119" s="26"/>
      <c r="AI119" s="26"/>
      <c r="AJ119" s="26"/>
      <c r="AK119" s="26"/>
      <c r="AL119" s="26"/>
      <c r="AM119" s="26"/>
      <c r="AN119" s="26"/>
      <c r="AO119" s="26"/>
      <c r="AP119" s="26"/>
      <c r="AQ119" s="26"/>
      <c r="AR119" s="26"/>
      <c r="AS119" s="26"/>
      <c r="AT119" s="26"/>
      <c r="AU119" s="26"/>
      <c r="AV119" s="26"/>
      <c r="AW119" s="26"/>
      <c r="AX119" s="26"/>
      <c r="AY119" s="26"/>
      <c r="AZ119" s="26"/>
      <c r="BA119" s="26"/>
      <c r="BB119" s="26"/>
      <c r="BC119" s="26"/>
      <c r="BD119" s="26"/>
      <c r="BE119" s="26"/>
      <c r="BF119" s="26"/>
      <c r="BG119" s="26"/>
      <c r="BH119" s="26"/>
      <c r="BI119" s="26"/>
      <c r="BJ119" s="26"/>
      <c r="BK119" s="26"/>
      <c r="BL119" s="26"/>
      <c r="BM119" s="26"/>
      <c r="BN119" s="26"/>
      <c r="BO119" s="26"/>
      <c r="BP119" s="26"/>
      <c r="BQ119" s="26"/>
      <c r="BR119" s="26"/>
      <c r="BS119" s="26"/>
      <c r="BT119" s="26"/>
      <c r="BU119" s="26"/>
      <c r="BV119" s="26"/>
      <c r="BW119" s="26"/>
      <c r="BX119" s="26"/>
      <c r="BY119" s="26"/>
      <c r="BZ119" s="26"/>
      <c r="CA119" s="26"/>
      <c r="CB119" s="26"/>
      <c r="CC119" s="26"/>
      <c r="CD119" s="26"/>
      <c r="CE119" s="26"/>
      <c r="CF119" s="26"/>
      <c r="CG119" s="26"/>
      <c r="CH119" s="26"/>
      <c r="CI119" s="26"/>
      <c r="CJ119" s="26"/>
      <c r="CK119" s="26"/>
      <c r="CL119" s="26"/>
      <c r="CM119" s="26"/>
      <c r="CN119" s="26"/>
      <c r="CO119" s="26"/>
      <c r="CP119" s="26"/>
      <c r="CQ119" s="26"/>
      <c r="CR119" s="26"/>
      <c r="CS119" s="26"/>
      <c r="CT119" s="26"/>
      <c r="CU119" s="26"/>
      <c r="CV119" s="26"/>
      <c r="CW119" s="26"/>
      <c r="CX119" s="26"/>
      <c r="CY119" s="26"/>
      <c r="CZ119" s="26"/>
      <c r="DA119" s="26"/>
      <c r="DB119" s="26"/>
      <c r="DC119" s="26"/>
      <c r="DD119" s="26"/>
      <c r="DE119" s="26"/>
      <c r="DF119" s="26"/>
      <c r="DG119" s="26"/>
      <c r="DH119" s="26"/>
      <c r="DI119" s="26"/>
      <c r="DJ119" s="26"/>
      <c r="DK119" s="26"/>
      <c r="DL119" s="26"/>
      <c r="DM119" s="26"/>
      <c r="DN119" s="26"/>
      <c r="DO119" s="26"/>
      <c r="DP119" s="26"/>
      <c r="DQ119" s="26"/>
      <c r="DR119" s="26"/>
      <c r="DS119" s="26"/>
      <c r="DT119" s="26"/>
      <c r="DU119" s="26"/>
      <c r="DV119" s="26"/>
      <c r="DW119" s="26"/>
      <c r="DX119" s="26"/>
      <c r="DY119" s="26"/>
      <c r="DZ119" s="26"/>
      <c r="EA119" s="26"/>
      <c r="EB119" s="26"/>
      <c r="EC119" s="26"/>
      <c r="ED119" s="26"/>
      <c r="EE119" s="26"/>
      <c r="EF119" s="26"/>
      <c r="EG119" s="26"/>
      <c r="EH119" s="26"/>
      <c r="EI119" s="26"/>
      <c r="EJ119" s="26"/>
      <c r="EK119" s="26"/>
      <c r="EL119" s="26"/>
      <c r="EM119" s="26"/>
      <c r="EN119" s="26"/>
      <c r="EO119" s="26"/>
      <c r="EP119" s="26"/>
      <c r="EQ119" s="26"/>
      <c r="ER119" s="26"/>
      <c r="ES119" s="26"/>
      <c r="ET119" s="26"/>
      <c r="EU119" s="26"/>
      <c r="EV119" s="26"/>
      <c r="EW119" s="26"/>
      <c r="EX119" s="26"/>
      <c r="EY119" s="26"/>
      <c r="EZ119" s="26"/>
      <c r="FA119" s="26"/>
      <c r="FB119" s="26"/>
      <c r="FC119" s="26"/>
      <c r="FD119" s="26"/>
      <c r="FE119" s="26"/>
      <c r="FF119" s="26"/>
      <c r="FG119" s="26"/>
      <c r="FH119" s="26"/>
      <c r="FI119" s="26"/>
      <c r="FJ119" s="26"/>
      <c r="FK119" s="26"/>
      <c r="FL119" s="26"/>
      <c r="FM119" s="26"/>
      <c r="FN119" s="26"/>
      <c r="FO119" s="26"/>
      <c r="FP119" s="26"/>
      <c r="FQ119" s="26"/>
      <c r="FR119" s="26"/>
      <c r="FS119" s="26"/>
      <c r="FT119" s="26"/>
      <c r="FU119" s="26"/>
      <c r="FV119" s="26"/>
      <c r="FW119" s="26"/>
      <c r="FX119" s="26"/>
      <c r="FY119" s="26"/>
      <c r="FZ119" s="26"/>
      <c r="GA119" s="26"/>
      <c r="GB119" s="26"/>
      <c r="GC119" s="26"/>
      <c r="GD119" s="26"/>
      <c r="GE119" s="26"/>
      <c r="GF119" s="26"/>
      <c r="GG119" s="26"/>
      <c r="GH119" s="26"/>
      <c r="GI119" s="26"/>
      <c r="GJ119" s="26"/>
      <c r="GK119" s="26"/>
      <c r="GL119" s="26"/>
      <c r="GM119" s="26"/>
      <c r="GN119" s="26"/>
      <c r="GO119" s="26"/>
    </row>
    <row r="120" spans="1:197" ht="16.5" customHeight="1">
      <c r="A120" s="236" t="s">
        <v>56</v>
      </c>
      <c r="B120" s="74">
        <v>4</v>
      </c>
      <c r="C120" s="162">
        <v>0</v>
      </c>
      <c r="D120" s="74">
        <v>1130</v>
      </c>
      <c r="E120" s="61">
        <v>0</v>
      </c>
      <c r="F120" s="238"/>
      <c r="H120" s="26"/>
      <c r="I120" s="26"/>
      <c r="J120" s="26"/>
      <c r="K120" s="26"/>
      <c r="L120" s="26"/>
      <c r="M120" s="26"/>
      <c r="N120" s="26"/>
      <c r="O120" s="26"/>
      <c r="P120" s="26"/>
      <c r="Q120" s="26"/>
      <c r="R120" s="26"/>
      <c r="S120" s="26"/>
      <c r="T120" s="26"/>
      <c r="U120" s="26"/>
      <c r="V120" s="26"/>
      <c r="W120" s="26"/>
      <c r="X120" s="26"/>
      <c r="Y120" s="26"/>
      <c r="Z120" s="26"/>
      <c r="AA120" s="26"/>
      <c r="AB120" s="26"/>
      <c r="AC120" s="26"/>
      <c r="AD120" s="26"/>
      <c r="AE120" s="26"/>
      <c r="AF120" s="26"/>
      <c r="AG120" s="26"/>
      <c r="AH120" s="26"/>
      <c r="AI120" s="26"/>
      <c r="AJ120" s="26"/>
      <c r="AK120" s="26"/>
      <c r="AL120" s="26"/>
      <c r="AM120" s="26"/>
      <c r="AN120" s="26"/>
      <c r="AO120" s="26"/>
      <c r="AP120" s="26"/>
      <c r="AQ120" s="26"/>
      <c r="AR120" s="26"/>
      <c r="AS120" s="26"/>
      <c r="AT120" s="26"/>
      <c r="AU120" s="26"/>
      <c r="AV120" s="26"/>
      <c r="AW120" s="26"/>
      <c r="AX120" s="26"/>
      <c r="AY120" s="26"/>
      <c r="AZ120" s="26"/>
      <c r="BA120" s="26"/>
      <c r="BB120" s="26"/>
      <c r="BC120" s="26"/>
      <c r="BD120" s="26"/>
      <c r="BE120" s="26"/>
      <c r="BF120" s="26"/>
      <c r="BG120" s="26"/>
      <c r="BH120" s="26"/>
      <c r="BI120" s="26"/>
      <c r="BJ120" s="26"/>
      <c r="BK120" s="26"/>
      <c r="BL120" s="26"/>
      <c r="BM120" s="26"/>
      <c r="BN120" s="26"/>
      <c r="BO120" s="26"/>
      <c r="BP120" s="26"/>
      <c r="BQ120" s="26"/>
      <c r="BR120" s="26"/>
      <c r="BS120" s="26"/>
      <c r="BT120" s="26"/>
      <c r="BU120" s="26"/>
      <c r="BV120" s="26"/>
      <c r="BW120" s="26"/>
      <c r="BX120" s="26"/>
      <c r="BY120" s="26"/>
      <c r="BZ120" s="26"/>
      <c r="CA120" s="26"/>
      <c r="CB120" s="26"/>
      <c r="CC120" s="26"/>
      <c r="CD120" s="26"/>
      <c r="CE120" s="26"/>
      <c r="CF120" s="26"/>
      <c r="CG120" s="26"/>
      <c r="CH120" s="26"/>
      <c r="CI120" s="26"/>
      <c r="CJ120" s="26"/>
      <c r="CK120" s="26"/>
      <c r="CL120" s="26"/>
      <c r="CM120" s="26"/>
      <c r="CN120" s="26"/>
      <c r="CO120" s="26"/>
      <c r="CP120" s="26"/>
      <c r="CQ120" s="26"/>
      <c r="CR120" s="26"/>
      <c r="CS120" s="26"/>
      <c r="CT120" s="26"/>
      <c r="CU120" s="26"/>
      <c r="CV120" s="26"/>
      <c r="CW120" s="26"/>
      <c r="CX120" s="26"/>
      <c r="CY120" s="26"/>
      <c r="CZ120" s="26"/>
      <c r="DA120" s="26"/>
      <c r="DB120" s="26"/>
      <c r="DC120" s="26"/>
      <c r="DD120" s="26"/>
      <c r="DE120" s="26"/>
      <c r="DF120" s="26"/>
      <c r="DG120" s="26"/>
      <c r="DH120" s="26"/>
      <c r="DI120" s="26"/>
      <c r="DJ120" s="26"/>
      <c r="DK120" s="26"/>
      <c r="DL120" s="26"/>
      <c r="DM120" s="26"/>
      <c r="DN120" s="26"/>
      <c r="DO120" s="26"/>
      <c r="DP120" s="26"/>
      <c r="DQ120" s="26"/>
      <c r="DR120" s="26"/>
      <c r="DS120" s="26"/>
      <c r="DT120" s="26"/>
      <c r="DU120" s="26"/>
      <c r="DV120" s="26"/>
      <c r="DW120" s="26"/>
      <c r="DX120" s="26"/>
      <c r="DY120" s="26"/>
      <c r="DZ120" s="26"/>
      <c r="EA120" s="26"/>
      <c r="EB120" s="26"/>
      <c r="EC120" s="26"/>
      <c r="ED120" s="26"/>
      <c r="EE120" s="26"/>
      <c r="EF120" s="26"/>
      <c r="EG120" s="26"/>
      <c r="EH120" s="26"/>
      <c r="EI120" s="26"/>
      <c r="EJ120" s="26"/>
      <c r="EK120" s="26"/>
      <c r="EL120" s="26"/>
      <c r="EM120" s="26"/>
      <c r="EN120" s="26"/>
      <c r="EO120" s="26"/>
      <c r="EP120" s="26"/>
      <c r="EQ120" s="26"/>
      <c r="ER120" s="26"/>
      <c r="ES120" s="26"/>
      <c r="ET120" s="26"/>
      <c r="EU120" s="26"/>
      <c r="EV120" s="26"/>
      <c r="EW120" s="26"/>
      <c r="EX120" s="26"/>
      <c r="EY120" s="26"/>
      <c r="EZ120" s="26"/>
      <c r="FA120" s="26"/>
      <c r="FB120" s="26"/>
      <c r="FC120" s="26"/>
      <c r="FD120" s="26"/>
      <c r="FE120" s="26"/>
      <c r="FF120" s="26"/>
      <c r="FG120" s="26"/>
      <c r="FH120" s="26"/>
      <c r="FI120" s="26"/>
      <c r="FJ120" s="26"/>
      <c r="FK120" s="26"/>
      <c r="FL120" s="26"/>
      <c r="FM120" s="26"/>
      <c r="FN120" s="26"/>
      <c r="FO120" s="26"/>
      <c r="FP120" s="26"/>
      <c r="FQ120" s="26"/>
      <c r="FR120" s="26"/>
      <c r="FS120" s="26"/>
      <c r="FT120" s="26"/>
      <c r="FU120" s="26"/>
      <c r="FV120" s="26"/>
      <c r="FW120" s="26"/>
      <c r="FX120" s="26"/>
      <c r="FY120" s="26"/>
      <c r="FZ120" s="26"/>
      <c r="GA120" s="26"/>
      <c r="GB120" s="26"/>
      <c r="GC120" s="26"/>
      <c r="GD120" s="26"/>
      <c r="GE120" s="26"/>
      <c r="GF120" s="26"/>
      <c r="GG120" s="26"/>
      <c r="GH120" s="26"/>
      <c r="GI120" s="26"/>
      <c r="GJ120" s="26"/>
      <c r="GK120" s="26"/>
      <c r="GL120" s="26"/>
      <c r="GM120" s="26"/>
      <c r="GN120" s="26"/>
      <c r="GO120" s="26"/>
    </row>
    <row r="121" spans="1:197" ht="16.5" customHeight="1" thickBot="1">
      <c r="A121" s="236" t="s">
        <v>181</v>
      </c>
      <c r="B121" s="74">
        <v>1</v>
      </c>
      <c r="C121" s="162">
        <v>0</v>
      </c>
      <c r="D121" s="74">
        <v>14</v>
      </c>
      <c r="E121" s="61">
        <v>0</v>
      </c>
      <c r="F121" s="237"/>
      <c r="H121" s="26"/>
      <c r="I121" s="26"/>
      <c r="J121" s="26"/>
      <c r="K121" s="26"/>
      <c r="L121" s="26"/>
      <c r="M121" s="26"/>
      <c r="N121" s="26"/>
      <c r="O121" s="26"/>
      <c r="P121" s="26"/>
      <c r="Q121" s="26"/>
      <c r="R121" s="26"/>
      <c r="S121" s="26"/>
      <c r="T121" s="26"/>
      <c r="U121" s="26"/>
      <c r="V121" s="26"/>
      <c r="W121" s="26"/>
      <c r="X121" s="26"/>
      <c r="Y121" s="26"/>
      <c r="Z121" s="26"/>
      <c r="AA121" s="26"/>
      <c r="AB121" s="26"/>
      <c r="AC121" s="26"/>
      <c r="AD121" s="26"/>
      <c r="AE121" s="26"/>
      <c r="AF121" s="26"/>
      <c r="AG121" s="26"/>
      <c r="AH121" s="26"/>
      <c r="AI121" s="26"/>
      <c r="AJ121" s="26"/>
      <c r="AK121" s="26"/>
      <c r="AL121" s="26"/>
      <c r="AM121" s="26"/>
      <c r="AN121" s="26"/>
      <c r="AO121" s="26"/>
      <c r="AP121" s="26"/>
      <c r="AQ121" s="26"/>
      <c r="AR121" s="26"/>
      <c r="AS121" s="26"/>
      <c r="AT121" s="26"/>
      <c r="AU121" s="26"/>
      <c r="AV121" s="26"/>
      <c r="AW121" s="26"/>
      <c r="AX121" s="26"/>
      <c r="AY121" s="26"/>
      <c r="AZ121" s="26"/>
      <c r="BA121" s="26"/>
      <c r="BB121" s="26"/>
      <c r="BC121" s="26"/>
      <c r="BD121" s="26"/>
      <c r="BE121" s="26"/>
      <c r="BF121" s="26"/>
      <c r="BG121" s="26"/>
      <c r="BH121" s="26"/>
      <c r="BI121" s="26"/>
      <c r="BJ121" s="26"/>
      <c r="BK121" s="26"/>
      <c r="BL121" s="26"/>
      <c r="BM121" s="26"/>
      <c r="BN121" s="26"/>
      <c r="BO121" s="26"/>
      <c r="BP121" s="26"/>
      <c r="BQ121" s="26"/>
      <c r="BR121" s="26"/>
      <c r="BS121" s="26"/>
      <c r="BT121" s="26"/>
      <c r="BU121" s="26"/>
      <c r="BV121" s="26"/>
      <c r="BW121" s="26"/>
      <c r="BX121" s="26"/>
      <c r="BY121" s="26"/>
      <c r="BZ121" s="26"/>
      <c r="CA121" s="26"/>
      <c r="CB121" s="26"/>
      <c r="CC121" s="26"/>
      <c r="CD121" s="26"/>
      <c r="CE121" s="26"/>
      <c r="CF121" s="26"/>
      <c r="CG121" s="26"/>
      <c r="CH121" s="26"/>
      <c r="CI121" s="26"/>
      <c r="CJ121" s="26"/>
      <c r="CK121" s="26"/>
      <c r="CL121" s="26"/>
      <c r="CM121" s="26"/>
      <c r="CN121" s="26"/>
      <c r="CO121" s="26"/>
      <c r="CP121" s="26"/>
      <c r="CQ121" s="26"/>
      <c r="CR121" s="26"/>
      <c r="CS121" s="26"/>
      <c r="CT121" s="26"/>
      <c r="CU121" s="26"/>
      <c r="CV121" s="26"/>
      <c r="CW121" s="26"/>
      <c r="CX121" s="26"/>
      <c r="CY121" s="26"/>
      <c r="CZ121" s="26"/>
      <c r="DA121" s="26"/>
      <c r="DB121" s="26"/>
      <c r="DC121" s="26"/>
      <c r="DD121" s="26"/>
      <c r="DE121" s="26"/>
      <c r="DF121" s="26"/>
      <c r="DG121" s="26"/>
      <c r="DH121" s="26"/>
      <c r="DI121" s="26"/>
      <c r="DJ121" s="26"/>
      <c r="DK121" s="26"/>
      <c r="DL121" s="26"/>
      <c r="DM121" s="26"/>
      <c r="DN121" s="26"/>
      <c r="DO121" s="26"/>
      <c r="DP121" s="26"/>
      <c r="DQ121" s="26"/>
      <c r="DR121" s="26"/>
      <c r="DS121" s="26"/>
      <c r="DT121" s="26"/>
      <c r="DU121" s="26"/>
      <c r="DV121" s="26"/>
      <c r="DW121" s="26"/>
      <c r="DX121" s="26"/>
      <c r="DY121" s="26"/>
      <c r="DZ121" s="26"/>
      <c r="EA121" s="26"/>
      <c r="EB121" s="26"/>
      <c r="EC121" s="26"/>
      <c r="ED121" s="26"/>
      <c r="EE121" s="26"/>
      <c r="EF121" s="26"/>
      <c r="EG121" s="26"/>
      <c r="EH121" s="26"/>
      <c r="EI121" s="26"/>
      <c r="EJ121" s="26"/>
      <c r="EK121" s="26"/>
      <c r="EL121" s="26"/>
      <c r="EM121" s="26"/>
      <c r="EN121" s="26"/>
      <c r="EO121" s="26"/>
      <c r="EP121" s="26"/>
      <c r="EQ121" s="26"/>
      <c r="ER121" s="26"/>
      <c r="ES121" s="26"/>
      <c r="ET121" s="26"/>
      <c r="EU121" s="26"/>
      <c r="EV121" s="26"/>
      <c r="EW121" s="26"/>
      <c r="EX121" s="26"/>
      <c r="EY121" s="26"/>
      <c r="EZ121" s="26"/>
      <c r="FA121" s="26"/>
      <c r="FB121" s="26"/>
      <c r="FC121" s="26"/>
      <c r="FD121" s="26"/>
      <c r="FE121" s="26"/>
      <c r="FF121" s="26"/>
      <c r="FG121" s="26"/>
      <c r="FH121" s="26"/>
      <c r="FI121" s="26"/>
      <c r="FJ121" s="26"/>
      <c r="FK121" s="26"/>
      <c r="FL121" s="26"/>
      <c r="FM121" s="26"/>
      <c r="FN121" s="26"/>
      <c r="FO121" s="26"/>
      <c r="FP121" s="26"/>
      <c r="FQ121" s="26"/>
      <c r="FR121" s="26"/>
      <c r="FS121" s="26"/>
      <c r="FT121" s="26"/>
      <c r="FU121" s="26"/>
      <c r="FV121" s="26"/>
      <c r="FW121" s="26"/>
      <c r="FX121" s="26"/>
      <c r="FY121" s="26"/>
      <c r="FZ121" s="26"/>
      <c r="GA121" s="26"/>
      <c r="GB121" s="26"/>
      <c r="GC121" s="26"/>
      <c r="GD121" s="26"/>
      <c r="GE121" s="26"/>
      <c r="GF121" s="26"/>
      <c r="GG121" s="26"/>
      <c r="GH121" s="26"/>
      <c r="GI121" s="26"/>
      <c r="GJ121" s="26"/>
      <c r="GK121" s="26"/>
      <c r="GL121" s="26"/>
      <c r="GM121" s="26"/>
      <c r="GN121" s="26"/>
      <c r="GO121" s="26"/>
    </row>
    <row r="122" spans="1:197" ht="16.5" customHeight="1" thickBot="1">
      <c r="A122" s="336" t="s">
        <v>242</v>
      </c>
      <c r="B122" s="329">
        <f>SUM(B123:B134)</f>
        <v>33</v>
      </c>
      <c r="C122" s="330">
        <f>SUM(C123:C134)</f>
        <v>4</v>
      </c>
      <c r="D122" s="332">
        <f>SUM(D123:D134)</f>
        <v>8227</v>
      </c>
      <c r="E122" s="332">
        <f>SUM(E123:E134)</f>
        <v>392</v>
      </c>
      <c r="F122" s="332"/>
      <c r="H122" s="26"/>
      <c r="I122" s="26"/>
      <c r="J122" s="26"/>
      <c r="K122" s="26"/>
      <c r="L122" s="26"/>
      <c r="M122" s="26"/>
      <c r="N122" s="26"/>
      <c r="O122" s="26"/>
      <c r="P122" s="26"/>
      <c r="Q122" s="26"/>
      <c r="R122" s="26"/>
      <c r="S122" s="26"/>
      <c r="T122" s="26"/>
      <c r="U122" s="26"/>
      <c r="V122" s="26"/>
      <c r="W122" s="26"/>
      <c r="X122" s="26"/>
      <c r="Y122" s="26"/>
      <c r="Z122" s="26"/>
      <c r="AA122" s="26"/>
      <c r="AB122" s="26"/>
      <c r="AC122" s="26"/>
      <c r="AD122" s="26"/>
      <c r="AE122" s="26"/>
      <c r="AF122" s="26"/>
      <c r="AG122" s="26"/>
      <c r="AH122" s="26"/>
      <c r="AI122" s="26"/>
      <c r="AJ122" s="26"/>
      <c r="AK122" s="26"/>
      <c r="AL122" s="26"/>
      <c r="AM122" s="26"/>
      <c r="AN122" s="26"/>
      <c r="AO122" s="26"/>
      <c r="AP122" s="26"/>
      <c r="AQ122" s="26"/>
      <c r="AR122" s="26"/>
      <c r="AS122" s="26"/>
      <c r="AT122" s="26"/>
      <c r="AU122" s="26"/>
      <c r="AV122" s="26"/>
      <c r="AW122" s="26"/>
      <c r="AX122" s="26"/>
      <c r="AY122" s="26"/>
      <c r="AZ122" s="26"/>
      <c r="BA122" s="26"/>
      <c r="BB122" s="26"/>
      <c r="BC122" s="26"/>
      <c r="BD122" s="26"/>
      <c r="BE122" s="26"/>
      <c r="BF122" s="26"/>
      <c r="BG122" s="26"/>
      <c r="BH122" s="26"/>
      <c r="BI122" s="26"/>
      <c r="BJ122" s="26"/>
      <c r="BK122" s="26"/>
      <c r="BL122" s="26"/>
      <c r="BM122" s="26"/>
      <c r="BN122" s="26"/>
      <c r="BO122" s="26"/>
      <c r="BP122" s="26"/>
      <c r="BQ122" s="26"/>
      <c r="BR122" s="26"/>
      <c r="BS122" s="26"/>
      <c r="BT122" s="26"/>
      <c r="BU122" s="26"/>
      <c r="BV122" s="26"/>
      <c r="BW122" s="26"/>
      <c r="BX122" s="26"/>
      <c r="BY122" s="26"/>
      <c r="BZ122" s="26"/>
      <c r="CA122" s="26"/>
      <c r="CB122" s="26"/>
      <c r="CC122" s="26"/>
      <c r="CD122" s="26"/>
      <c r="CE122" s="26"/>
      <c r="CF122" s="26"/>
      <c r="CG122" s="26"/>
      <c r="CH122" s="26"/>
      <c r="CI122" s="26"/>
      <c r="CJ122" s="26"/>
      <c r="CK122" s="26"/>
      <c r="CL122" s="26"/>
      <c r="CM122" s="26"/>
      <c r="CN122" s="26"/>
      <c r="CO122" s="26"/>
      <c r="CP122" s="26"/>
      <c r="CQ122" s="26"/>
      <c r="CR122" s="26"/>
      <c r="CS122" s="26"/>
      <c r="CT122" s="26"/>
      <c r="CU122" s="26"/>
      <c r="CV122" s="26"/>
      <c r="CW122" s="26"/>
      <c r="CX122" s="26"/>
      <c r="CY122" s="26"/>
      <c r="CZ122" s="26"/>
      <c r="DA122" s="26"/>
      <c r="DB122" s="26"/>
      <c r="DC122" s="26"/>
      <c r="DD122" s="26"/>
      <c r="DE122" s="26"/>
      <c r="DF122" s="26"/>
      <c r="DG122" s="26"/>
      <c r="DH122" s="26"/>
      <c r="DI122" s="26"/>
      <c r="DJ122" s="26"/>
      <c r="DK122" s="26"/>
      <c r="DL122" s="26"/>
      <c r="DM122" s="26"/>
      <c r="DN122" s="26"/>
      <c r="DO122" s="26"/>
      <c r="DP122" s="26"/>
      <c r="DQ122" s="26"/>
      <c r="DR122" s="26"/>
      <c r="DS122" s="26"/>
      <c r="DT122" s="26"/>
      <c r="DU122" s="26"/>
      <c r="DV122" s="26"/>
      <c r="DW122" s="26"/>
      <c r="DX122" s="26"/>
      <c r="DY122" s="26"/>
      <c r="DZ122" s="26"/>
      <c r="EA122" s="26"/>
      <c r="EB122" s="26"/>
      <c r="EC122" s="26"/>
      <c r="ED122" s="26"/>
      <c r="EE122" s="26"/>
      <c r="EF122" s="26"/>
      <c r="EG122" s="26"/>
      <c r="EH122" s="26"/>
      <c r="EI122" s="26"/>
      <c r="EJ122" s="26"/>
      <c r="EK122" s="26"/>
      <c r="EL122" s="26"/>
      <c r="EM122" s="26"/>
      <c r="EN122" s="26"/>
      <c r="EO122" s="26"/>
      <c r="EP122" s="26"/>
      <c r="EQ122" s="26"/>
      <c r="ER122" s="26"/>
      <c r="ES122" s="26"/>
      <c r="ET122" s="26"/>
      <c r="EU122" s="26"/>
      <c r="EV122" s="26"/>
      <c r="EW122" s="26"/>
      <c r="EX122" s="26"/>
      <c r="EY122" s="26"/>
      <c r="EZ122" s="26"/>
      <c r="FA122" s="26"/>
      <c r="FB122" s="26"/>
      <c r="FC122" s="26"/>
      <c r="FD122" s="26"/>
      <c r="FE122" s="26"/>
      <c r="FF122" s="26"/>
      <c r="FG122" s="26"/>
      <c r="FH122" s="26"/>
      <c r="FI122" s="26"/>
      <c r="FJ122" s="26"/>
      <c r="FK122" s="26"/>
      <c r="FL122" s="26"/>
      <c r="FM122" s="26"/>
      <c r="FN122" s="26"/>
      <c r="FO122" s="26"/>
      <c r="FP122" s="26"/>
      <c r="FQ122" s="26"/>
      <c r="FR122" s="26"/>
      <c r="FS122" s="26"/>
      <c r="FT122" s="26"/>
      <c r="FU122" s="26"/>
      <c r="FV122" s="26"/>
      <c r="FW122" s="26"/>
      <c r="FX122" s="26"/>
      <c r="FY122" s="26"/>
      <c r="FZ122" s="26"/>
      <c r="GA122" s="26"/>
      <c r="GB122" s="26"/>
      <c r="GC122" s="26"/>
      <c r="GD122" s="26"/>
      <c r="GE122" s="26"/>
      <c r="GF122" s="26"/>
      <c r="GG122" s="26"/>
      <c r="GH122" s="26"/>
      <c r="GI122" s="26"/>
      <c r="GJ122" s="26"/>
      <c r="GK122" s="26"/>
      <c r="GL122" s="26"/>
      <c r="GM122" s="26"/>
      <c r="GN122" s="26"/>
      <c r="GO122" s="26"/>
    </row>
    <row r="123" spans="1:197" ht="16.5" customHeight="1" thickTop="1">
      <c r="A123" s="239" t="s">
        <v>249</v>
      </c>
      <c r="B123" s="182">
        <v>10</v>
      </c>
      <c r="C123" s="183">
        <v>1</v>
      </c>
      <c r="D123" s="182">
        <v>1496</v>
      </c>
      <c r="E123" s="184">
        <v>49</v>
      </c>
      <c r="F123" s="237" t="s">
        <v>191</v>
      </c>
      <c r="H123" s="26"/>
      <c r="I123" s="26"/>
      <c r="J123" s="26"/>
      <c r="K123" s="26"/>
      <c r="L123" s="26"/>
      <c r="M123" s="26"/>
      <c r="N123" s="26"/>
      <c r="O123" s="26"/>
      <c r="P123" s="26"/>
      <c r="Q123" s="26"/>
      <c r="R123" s="26"/>
      <c r="S123" s="26"/>
      <c r="T123" s="26"/>
      <c r="U123" s="26"/>
      <c r="V123" s="26"/>
      <c r="W123" s="26"/>
      <c r="X123" s="26"/>
      <c r="Y123" s="26"/>
      <c r="Z123" s="26"/>
      <c r="AA123" s="26"/>
      <c r="AB123" s="26"/>
      <c r="AC123" s="26"/>
      <c r="AD123" s="26"/>
      <c r="AE123" s="26"/>
      <c r="AF123" s="26"/>
      <c r="AG123" s="26"/>
      <c r="AH123" s="26"/>
      <c r="AI123" s="26"/>
      <c r="AJ123" s="26"/>
      <c r="AK123" s="26"/>
      <c r="AL123" s="26"/>
      <c r="AM123" s="26"/>
      <c r="AN123" s="26"/>
      <c r="AO123" s="26"/>
      <c r="AP123" s="26"/>
      <c r="AQ123" s="26"/>
      <c r="AR123" s="26"/>
      <c r="AS123" s="26"/>
      <c r="AT123" s="26"/>
      <c r="AU123" s="26"/>
      <c r="AV123" s="26"/>
      <c r="AW123" s="26"/>
      <c r="AX123" s="26"/>
      <c r="AY123" s="26"/>
      <c r="AZ123" s="26"/>
      <c r="BA123" s="26"/>
      <c r="BB123" s="26"/>
      <c r="BC123" s="26"/>
      <c r="BD123" s="26"/>
      <c r="BE123" s="26"/>
      <c r="BF123" s="26"/>
      <c r="BG123" s="26"/>
      <c r="BH123" s="26"/>
      <c r="BI123" s="26"/>
      <c r="BJ123" s="26"/>
      <c r="BK123" s="26"/>
      <c r="BL123" s="26"/>
      <c r="BM123" s="26"/>
      <c r="BN123" s="26"/>
      <c r="BO123" s="26"/>
      <c r="BP123" s="26"/>
      <c r="BQ123" s="26"/>
      <c r="BR123" s="26"/>
      <c r="BS123" s="26"/>
      <c r="BT123" s="26"/>
      <c r="BU123" s="26"/>
      <c r="BV123" s="26"/>
      <c r="BW123" s="26"/>
      <c r="BX123" s="26"/>
      <c r="BY123" s="26"/>
      <c r="BZ123" s="26"/>
      <c r="CA123" s="26"/>
      <c r="CB123" s="26"/>
      <c r="CC123" s="26"/>
      <c r="CD123" s="26"/>
      <c r="CE123" s="26"/>
      <c r="CF123" s="26"/>
      <c r="CG123" s="26"/>
      <c r="CH123" s="26"/>
      <c r="CI123" s="26"/>
      <c r="CJ123" s="26"/>
      <c r="CK123" s="26"/>
      <c r="CL123" s="26"/>
      <c r="CM123" s="26"/>
      <c r="CN123" s="26"/>
      <c r="CO123" s="26"/>
      <c r="CP123" s="26"/>
      <c r="CQ123" s="26"/>
      <c r="CR123" s="26"/>
      <c r="CS123" s="26"/>
      <c r="CT123" s="26"/>
      <c r="CU123" s="26"/>
      <c r="CV123" s="26"/>
      <c r="CW123" s="26"/>
      <c r="CX123" s="26"/>
      <c r="CY123" s="26"/>
      <c r="CZ123" s="26"/>
      <c r="DA123" s="26"/>
      <c r="DB123" s="26"/>
      <c r="DC123" s="26"/>
      <c r="DD123" s="26"/>
      <c r="DE123" s="26"/>
      <c r="DF123" s="26"/>
      <c r="DG123" s="26"/>
      <c r="DH123" s="26"/>
      <c r="DI123" s="26"/>
      <c r="DJ123" s="26"/>
      <c r="DK123" s="26"/>
      <c r="DL123" s="26"/>
      <c r="DM123" s="26"/>
      <c r="DN123" s="26"/>
      <c r="DO123" s="26"/>
      <c r="DP123" s="26"/>
      <c r="DQ123" s="26"/>
      <c r="DR123" s="26"/>
      <c r="DS123" s="26"/>
      <c r="DT123" s="26"/>
      <c r="DU123" s="26"/>
      <c r="DV123" s="26"/>
      <c r="DW123" s="26"/>
      <c r="DX123" s="26"/>
      <c r="DY123" s="26"/>
      <c r="DZ123" s="26"/>
      <c r="EA123" s="26"/>
      <c r="EB123" s="26"/>
      <c r="EC123" s="26"/>
      <c r="ED123" s="26"/>
      <c r="EE123" s="26"/>
      <c r="EF123" s="26"/>
      <c r="EG123" s="26"/>
      <c r="EH123" s="26"/>
      <c r="EI123" s="26"/>
      <c r="EJ123" s="26"/>
      <c r="EK123" s="26"/>
      <c r="EL123" s="26"/>
      <c r="EM123" s="26"/>
      <c r="EN123" s="26"/>
      <c r="EO123" s="26"/>
      <c r="EP123" s="26"/>
      <c r="EQ123" s="26"/>
      <c r="ER123" s="26"/>
      <c r="ES123" s="26"/>
      <c r="ET123" s="26"/>
      <c r="EU123" s="26"/>
      <c r="EV123" s="26"/>
      <c r="EW123" s="26"/>
      <c r="EX123" s="26"/>
      <c r="EY123" s="26"/>
      <c r="EZ123" s="26"/>
      <c r="FA123" s="26"/>
      <c r="FB123" s="26"/>
      <c r="FC123" s="26"/>
      <c r="FD123" s="26"/>
      <c r="FE123" s="26"/>
      <c r="FF123" s="26"/>
      <c r="FG123" s="26"/>
      <c r="FH123" s="26"/>
      <c r="FI123" s="26"/>
      <c r="FJ123" s="26"/>
      <c r="FK123" s="26"/>
      <c r="FL123" s="26"/>
      <c r="FM123" s="26"/>
      <c r="FN123" s="26"/>
      <c r="FO123" s="26"/>
      <c r="FP123" s="26"/>
      <c r="FQ123" s="26"/>
      <c r="FR123" s="26"/>
      <c r="FS123" s="26"/>
      <c r="FT123" s="26"/>
      <c r="FU123" s="26"/>
      <c r="FV123" s="26"/>
      <c r="FW123" s="26"/>
      <c r="FX123" s="26"/>
      <c r="FY123" s="26"/>
      <c r="FZ123" s="26"/>
      <c r="GA123" s="26"/>
      <c r="GB123" s="26"/>
      <c r="GC123" s="26"/>
      <c r="GD123" s="26"/>
      <c r="GE123" s="26"/>
      <c r="GF123" s="26"/>
      <c r="GG123" s="26"/>
      <c r="GH123" s="26"/>
      <c r="GI123" s="26"/>
      <c r="GJ123" s="26"/>
      <c r="GK123" s="26"/>
      <c r="GL123" s="26"/>
      <c r="GM123" s="26"/>
      <c r="GN123" s="26"/>
      <c r="GO123" s="26"/>
    </row>
    <row r="124" spans="1:197" ht="16.5" customHeight="1">
      <c r="A124" s="239" t="s">
        <v>250</v>
      </c>
      <c r="B124" s="182">
        <v>4</v>
      </c>
      <c r="C124" s="183">
        <v>1</v>
      </c>
      <c r="D124" s="182">
        <v>1306</v>
      </c>
      <c r="E124" s="184">
        <v>63</v>
      </c>
      <c r="F124" s="237" t="s">
        <v>164</v>
      </c>
      <c r="H124" s="26"/>
      <c r="I124" s="26"/>
      <c r="J124" s="26"/>
      <c r="K124" s="26"/>
      <c r="L124" s="26"/>
      <c r="M124" s="26"/>
      <c r="N124" s="26"/>
      <c r="O124" s="26"/>
      <c r="P124" s="26"/>
      <c r="Q124" s="26"/>
      <c r="R124" s="26"/>
      <c r="S124" s="26"/>
      <c r="T124" s="26"/>
      <c r="U124" s="26"/>
      <c r="V124" s="26"/>
      <c r="W124" s="26"/>
      <c r="X124" s="26"/>
      <c r="Y124" s="26"/>
      <c r="Z124" s="26"/>
      <c r="AA124" s="26"/>
      <c r="AB124" s="26"/>
      <c r="AC124" s="26"/>
      <c r="AD124" s="26"/>
      <c r="AE124" s="26"/>
      <c r="AF124" s="26"/>
      <c r="AG124" s="26"/>
      <c r="AH124" s="26"/>
      <c r="AI124" s="26"/>
      <c r="AJ124" s="26"/>
      <c r="AK124" s="26"/>
      <c r="AL124" s="26"/>
      <c r="AM124" s="26"/>
      <c r="AN124" s="26"/>
      <c r="AO124" s="26"/>
      <c r="AP124" s="26"/>
      <c r="AQ124" s="26"/>
      <c r="AR124" s="26"/>
      <c r="AS124" s="26"/>
      <c r="AT124" s="26"/>
      <c r="AU124" s="26"/>
      <c r="AV124" s="26"/>
      <c r="AW124" s="26"/>
      <c r="AX124" s="26"/>
      <c r="AY124" s="26"/>
      <c r="AZ124" s="26"/>
      <c r="BA124" s="26"/>
      <c r="BB124" s="26"/>
      <c r="BC124" s="26"/>
      <c r="BD124" s="26"/>
      <c r="BE124" s="26"/>
      <c r="BF124" s="26"/>
      <c r="BG124" s="26"/>
      <c r="BH124" s="26"/>
      <c r="BI124" s="26"/>
      <c r="BJ124" s="26"/>
      <c r="BK124" s="26"/>
      <c r="BL124" s="26"/>
      <c r="BM124" s="26"/>
      <c r="BN124" s="26"/>
      <c r="BO124" s="26"/>
      <c r="BP124" s="26"/>
      <c r="BQ124" s="26"/>
      <c r="BR124" s="26"/>
      <c r="BS124" s="26"/>
      <c r="BT124" s="26"/>
      <c r="BU124" s="26"/>
      <c r="BV124" s="26"/>
      <c r="BW124" s="26"/>
      <c r="BX124" s="26"/>
      <c r="BY124" s="26"/>
      <c r="BZ124" s="26"/>
      <c r="CA124" s="26"/>
      <c r="CB124" s="26"/>
      <c r="CC124" s="26"/>
      <c r="CD124" s="26"/>
      <c r="CE124" s="26"/>
      <c r="CF124" s="26"/>
      <c r="CG124" s="26"/>
      <c r="CH124" s="26"/>
      <c r="CI124" s="26"/>
      <c r="CJ124" s="26"/>
      <c r="CK124" s="26"/>
      <c r="CL124" s="26"/>
      <c r="CM124" s="26"/>
      <c r="CN124" s="26"/>
      <c r="CO124" s="26"/>
      <c r="CP124" s="26"/>
      <c r="CQ124" s="26"/>
      <c r="CR124" s="26"/>
      <c r="CS124" s="26"/>
      <c r="CT124" s="26"/>
      <c r="CU124" s="26"/>
      <c r="CV124" s="26"/>
      <c r="CW124" s="26"/>
      <c r="CX124" s="26"/>
      <c r="CY124" s="26"/>
      <c r="CZ124" s="26"/>
      <c r="DA124" s="26"/>
      <c r="DB124" s="26"/>
      <c r="DC124" s="26"/>
      <c r="DD124" s="26"/>
      <c r="DE124" s="26"/>
      <c r="DF124" s="26"/>
      <c r="DG124" s="26"/>
      <c r="DH124" s="26"/>
      <c r="DI124" s="26"/>
      <c r="DJ124" s="26"/>
      <c r="DK124" s="26"/>
      <c r="DL124" s="26"/>
      <c r="DM124" s="26"/>
      <c r="DN124" s="26"/>
      <c r="DO124" s="26"/>
      <c r="DP124" s="26"/>
      <c r="DQ124" s="26"/>
      <c r="DR124" s="26"/>
      <c r="DS124" s="26"/>
      <c r="DT124" s="26"/>
      <c r="DU124" s="26"/>
      <c r="DV124" s="26"/>
      <c r="DW124" s="26"/>
      <c r="DX124" s="26"/>
      <c r="DY124" s="26"/>
      <c r="DZ124" s="26"/>
      <c r="EA124" s="26"/>
      <c r="EB124" s="26"/>
      <c r="EC124" s="26"/>
      <c r="ED124" s="26"/>
      <c r="EE124" s="26"/>
      <c r="EF124" s="26"/>
      <c r="EG124" s="26"/>
      <c r="EH124" s="26"/>
      <c r="EI124" s="26"/>
      <c r="EJ124" s="26"/>
      <c r="EK124" s="26"/>
      <c r="EL124" s="26"/>
      <c r="EM124" s="26"/>
      <c r="EN124" s="26"/>
      <c r="EO124" s="26"/>
      <c r="EP124" s="26"/>
      <c r="EQ124" s="26"/>
      <c r="ER124" s="26"/>
      <c r="ES124" s="26"/>
      <c r="ET124" s="26"/>
      <c r="EU124" s="26"/>
      <c r="EV124" s="26"/>
      <c r="EW124" s="26"/>
      <c r="EX124" s="26"/>
      <c r="EY124" s="26"/>
      <c r="EZ124" s="26"/>
      <c r="FA124" s="26"/>
      <c r="FB124" s="26"/>
      <c r="FC124" s="26"/>
      <c r="FD124" s="26"/>
      <c r="FE124" s="26"/>
      <c r="FF124" s="26"/>
      <c r="FG124" s="26"/>
      <c r="FH124" s="26"/>
      <c r="FI124" s="26"/>
      <c r="FJ124" s="26"/>
      <c r="FK124" s="26"/>
      <c r="FL124" s="26"/>
      <c r="FM124" s="26"/>
      <c r="FN124" s="26"/>
      <c r="FO124" s="26"/>
      <c r="FP124" s="26"/>
      <c r="FQ124" s="26"/>
      <c r="FR124" s="26"/>
      <c r="FS124" s="26"/>
      <c r="FT124" s="26"/>
      <c r="FU124" s="26"/>
      <c r="FV124" s="26"/>
      <c r="FW124" s="26"/>
      <c r="FX124" s="26"/>
      <c r="FY124" s="26"/>
      <c r="FZ124" s="26"/>
      <c r="GA124" s="26"/>
      <c r="GB124" s="26"/>
      <c r="GC124" s="26"/>
      <c r="GD124" s="26"/>
      <c r="GE124" s="26"/>
      <c r="GF124" s="26"/>
      <c r="GG124" s="26"/>
      <c r="GH124" s="26"/>
      <c r="GI124" s="26"/>
      <c r="GJ124" s="26"/>
      <c r="GK124" s="26"/>
      <c r="GL124" s="26"/>
      <c r="GM124" s="26"/>
      <c r="GN124" s="26"/>
      <c r="GO124" s="26"/>
    </row>
    <row r="125" spans="1:197" ht="16.5" customHeight="1">
      <c r="A125" s="239" t="s">
        <v>251</v>
      </c>
      <c r="B125" s="182">
        <v>6</v>
      </c>
      <c r="C125" s="183">
        <v>0</v>
      </c>
      <c r="D125" s="182">
        <v>3194</v>
      </c>
      <c r="E125" s="184">
        <v>0</v>
      </c>
      <c r="F125" s="240"/>
      <c r="H125" s="26"/>
      <c r="I125" s="26"/>
      <c r="J125" s="26"/>
      <c r="K125" s="26"/>
      <c r="L125" s="26"/>
      <c r="M125" s="26"/>
      <c r="N125" s="26"/>
      <c r="O125" s="26"/>
      <c r="P125" s="26"/>
      <c r="Q125" s="26"/>
      <c r="R125" s="26"/>
      <c r="S125" s="26"/>
      <c r="T125" s="26"/>
      <c r="U125" s="26"/>
      <c r="V125" s="26"/>
      <c r="W125" s="26"/>
      <c r="X125" s="26"/>
      <c r="Y125" s="26"/>
      <c r="Z125" s="26"/>
      <c r="AA125" s="26"/>
      <c r="AB125" s="26"/>
      <c r="AC125" s="26"/>
      <c r="AD125" s="26"/>
      <c r="AE125" s="26"/>
      <c r="AF125" s="26"/>
      <c r="AG125" s="26"/>
      <c r="AH125" s="26"/>
      <c r="AI125" s="26"/>
      <c r="AJ125" s="26"/>
      <c r="AK125" s="26"/>
      <c r="AL125" s="26"/>
      <c r="AM125" s="26"/>
      <c r="AN125" s="26"/>
      <c r="AO125" s="26"/>
      <c r="AP125" s="26"/>
      <c r="AQ125" s="26"/>
      <c r="AR125" s="26"/>
      <c r="AS125" s="26"/>
      <c r="AT125" s="26"/>
      <c r="AU125" s="26"/>
      <c r="AV125" s="26"/>
      <c r="AW125" s="26"/>
      <c r="AX125" s="26"/>
      <c r="AY125" s="26"/>
      <c r="AZ125" s="26"/>
      <c r="BA125" s="26"/>
      <c r="BB125" s="26"/>
      <c r="BC125" s="26"/>
      <c r="BD125" s="26"/>
      <c r="BE125" s="26"/>
      <c r="BF125" s="26"/>
      <c r="BG125" s="26"/>
      <c r="BH125" s="26"/>
      <c r="BI125" s="26"/>
      <c r="BJ125" s="26"/>
      <c r="BK125" s="26"/>
      <c r="BL125" s="26"/>
      <c r="BM125" s="26"/>
      <c r="BN125" s="26"/>
      <c r="BO125" s="26"/>
      <c r="BP125" s="26"/>
      <c r="BQ125" s="26"/>
      <c r="BR125" s="26"/>
      <c r="BS125" s="26"/>
      <c r="BT125" s="26"/>
      <c r="BU125" s="26"/>
      <c r="BV125" s="26"/>
      <c r="BW125" s="26"/>
      <c r="BX125" s="26"/>
      <c r="BY125" s="26"/>
      <c r="BZ125" s="26"/>
      <c r="CA125" s="26"/>
      <c r="CB125" s="26"/>
      <c r="CC125" s="26"/>
      <c r="CD125" s="26"/>
      <c r="CE125" s="26"/>
      <c r="CF125" s="26"/>
      <c r="CG125" s="26"/>
      <c r="CH125" s="26"/>
      <c r="CI125" s="26"/>
      <c r="CJ125" s="26"/>
      <c r="CK125" s="26"/>
      <c r="CL125" s="26"/>
      <c r="CM125" s="26"/>
      <c r="CN125" s="26"/>
      <c r="CO125" s="26"/>
      <c r="CP125" s="26"/>
      <c r="CQ125" s="26"/>
      <c r="CR125" s="26"/>
      <c r="CS125" s="26"/>
      <c r="CT125" s="26"/>
      <c r="CU125" s="26"/>
      <c r="CV125" s="26"/>
      <c r="CW125" s="26"/>
      <c r="CX125" s="26"/>
      <c r="CY125" s="26"/>
      <c r="CZ125" s="26"/>
      <c r="DA125" s="26"/>
      <c r="DB125" s="26"/>
      <c r="DC125" s="26"/>
      <c r="DD125" s="26"/>
      <c r="DE125" s="26"/>
      <c r="DF125" s="26"/>
      <c r="DG125" s="26"/>
      <c r="DH125" s="26"/>
      <c r="DI125" s="26"/>
      <c r="DJ125" s="26"/>
      <c r="DK125" s="26"/>
      <c r="DL125" s="26"/>
      <c r="DM125" s="26"/>
      <c r="DN125" s="26"/>
      <c r="DO125" s="26"/>
      <c r="DP125" s="26"/>
      <c r="DQ125" s="26"/>
      <c r="DR125" s="26"/>
      <c r="DS125" s="26"/>
      <c r="DT125" s="26"/>
      <c r="DU125" s="26"/>
      <c r="DV125" s="26"/>
      <c r="DW125" s="26"/>
      <c r="DX125" s="26"/>
      <c r="DY125" s="26"/>
      <c r="DZ125" s="26"/>
      <c r="EA125" s="26"/>
      <c r="EB125" s="26"/>
      <c r="EC125" s="26"/>
      <c r="ED125" s="26"/>
      <c r="EE125" s="26"/>
      <c r="EF125" s="26"/>
      <c r="EG125" s="26"/>
      <c r="EH125" s="26"/>
      <c r="EI125" s="26"/>
      <c r="EJ125" s="26"/>
      <c r="EK125" s="26"/>
      <c r="EL125" s="26"/>
      <c r="EM125" s="26"/>
      <c r="EN125" s="26"/>
      <c r="EO125" s="26"/>
      <c r="EP125" s="26"/>
      <c r="EQ125" s="26"/>
      <c r="ER125" s="26"/>
      <c r="ES125" s="26"/>
      <c r="ET125" s="26"/>
      <c r="EU125" s="26"/>
      <c r="EV125" s="26"/>
      <c r="EW125" s="26"/>
      <c r="EX125" s="26"/>
      <c r="EY125" s="26"/>
      <c r="EZ125" s="26"/>
      <c r="FA125" s="26"/>
      <c r="FB125" s="26"/>
      <c r="FC125" s="26"/>
      <c r="FD125" s="26"/>
      <c r="FE125" s="26"/>
      <c r="FF125" s="26"/>
      <c r="FG125" s="26"/>
      <c r="FH125" s="26"/>
      <c r="FI125" s="26"/>
      <c r="FJ125" s="26"/>
      <c r="FK125" s="26"/>
      <c r="FL125" s="26"/>
      <c r="FM125" s="26"/>
      <c r="FN125" s="26"/>
      <c r="FO125" s="26"/>
      <c r="FP125" s="26"/>
      <c r="FQ125" s="26"/>
      <c r="FR125" s="26"/>
      <c r="FS125" s="26"/>
      <c r="FT125" s="26"/>
      <c r="FU125" s="26"/>
      <c r="FV125" s="26"/>
      <c r="FW125" s="26"/>
      <c r="FX125" s="26"/>
      <c r="FY125" s="26"/>
      <c r="FZ125" s="26"/>
      <c r="GA125" s="26"/>
      <c r="GB125" s="26"/>
      <c r="GC125" s="26"/>
      <c r="GD125" s="26"/>
      <c r="GE125" s="26"/>
      <c r="GF125" s="26"/>
      <c r="GG125" s="26"/>
      <c r="GH125" s="26"/>
      <c r="GI125" s="26"/>
      <c r="GJ125" s="26"/>
      <c r="GK125" s="26"/>
      <c r="GL125" s="26"/>
      <c r="GM125" s="26"/>
      <c r="GN125" s="26"/>
      <c r="GO125" s="26"/>
    </row>
    <row r="126" spans="1:197" ht="16.5" customHeight="1">
      <c r="A126" s="239" t="s">
        <v>247</v>
      </c>
      <c r="B126" s="182">
        <v>1</v>
      </c>
      <c r="C126" s="183">
        <v>0</v>
      </c>
      <c r="D126" s="182">
        <v>977</v>
      </c>
      <c r="E126" s="184">
        <v>0</v>
      </c>
      <c r="F126" s="184"/>
      <c r="H126" s="26"/>
      <c r="I126" s="26"/>
      <c r="J126" s="26"/>
      <c r="K126" s="26"/>
      <c r="L126" s="26"/>
      <c r="M126" s="26"/>
      <c r="N126" s="26"/>
      <c r="O126" s="26"/>
      <c r="P126" s="26"/>
      <c r="Q126" s="26"/>
      <c r="R126" s="26"/>
      <c r="S126" s="26"/>
      <c r="T126" s="26"/>
      <c r="U126" s="26"/>
      <c r="V126" s="26"/>
      <c r="W126" s="26"/>
      <c r="X126" s="26"/>
      <c r="Y126" s="26"/>
      <c r="Z126" s="26"/>
      <c r="AA126" s="26"/>
      <c r="AB126" s="26"/>
      <c r="AC126" s="26"/>
      <c r="AD126" s="26"/>
      <c r="AE126" s="26"/>
      <c r="AF126" s="26"/>
      <c r="AG126" s="26"/>
      <c r="AH126" s="26"/>
      <c r="AI126" s="26"/>
      <c r="AJ126" s="26"/>
      <c r="AK126" s="26"/>
      <c r="AL126" s="26"/>
      <c r="AM126" s="26"/>
      <c r="AN126" s="26"/>
      <c r="AO126" s="26"/>
      <c r="AP126" s="26"/>
      <c r="AQ126" s="26"/>
      <c r="AR126" s="26"/>
      <c r="AS126" s="26"/>
      <c r="AT126" s="26"/>
      <c r="AU126" s="26"/>
      <c r="AV126" s="26"/>
      <c r="AW126" s="26"/>
      <c r="AX126" s="26"/>
      <c r="AY126" s="26"/>
      <c r="AZ126" s="26"/>
      <c r="BA126" s="26"/>
      <c r="BB126" s="26"/>
      <c r="BC126" s="26"/>
      <c r="BD126" s="26"/>
      <c r="BE126" s="26"/>
      <c r="BF126" s="26"/>
      <c r="BG126" s="26"/>
      <c r="BH126" s="26"/>
      <c r="BI126" s="26"/>
      <c r="BJ126" s="26"/>
      <c r="BK126" s="26"/>
      <c r="BL126" s="26"/>
      <c r="BM126" s="26"/>
      <c r="BN126" s="26"/>
      <c r="BO126" s="26"/>
      <c r="BP126" s="26"/>
      <c r="BQ126" s="26"/>
      <c r="BR126" s="26"/>
      <c r="BS126" s="26"/>
      <c r="BT126" s="26"/>
      <c r="BU126" s="26"/>
      <c r="BV126" s="26"/>
      <c r="BW126" s="26"/>
      <c r="BX126" s="26"/>
      <c r="BY126" s="26"/>
      <c r="BZ126" s="26"/>
      <c r="CA126" s="26"/>
      <c r="CB126" s="26"/>
      <c r="CC126" s="26"/>
      <c r="CD126" s="26"/>
      <c r="CE126" s="26"/>
      <c r="CF126" s="26"/>
      <c r="CG126" s="26"/>
      <c r="CH126" s="26"/>
      <c r="CI126" s="26"/>
      <c r="CJ126" s="26"/>
      <c r="CK126" s="26"/>
      <c r="CL126" s="26"/>
      <c r="CM126" s="26"/>
      <c r="CN126" s="26"/>
      <c r="CO126" s="26"/>
      <c r="CP126" s="26"/>
      <c r="CQ126" s="26"/>
      <c r="CR126" s="26"/>
      <c r="CS126" s="26"/>
      <c r="CT126" s="26"/>
      <c r="CU126" s="26"/>
      <c r="CV126" s="26"/>
      <c r="CW126" s="26"/>
      <c r="CX126" s="26"/>
      <c r="CY126" s="26"/>
      <c r="CZ126" s="26"/>
      <c r="DA126" s="26"/>
      <c r="DB126" s="26"/>
      <c r="DC126" s="26"/>
      <c r="DD126" s="26"/>
      <c r="DE126" s="26"/>
      <c r="DF126" s="26"/>
      <c r="DG126" s="26"/>
      <c r="DH126" s="26"/>
      <c r="DI126" s="26"/>
      <c r="DJ126" s="26"/>
      <c r="DK126" s="26"/>
      <c r="DL126" s="26"/>
      <c r="DM126" s="26"/>
      <c r="DN126" s="26"/>
      <c r="DO126" s="26"/>
      <c r="DP126" s="26"/>
      <c r="DQ126" s="26"/>
      <c r="DR126" s="26"/>
      <c r="DS126" s="26"/>
      <c r="DT126" s="26"/>
      <c r="DU126" s="26"/>
      <c r="DV126" s="26"/>
      <c r="DW126" s="26"/>
      <c r="DX126" s="26"/>
      <c r="DY126" s="26"/>
      <c r="DZ126" s="26"/>
      <c r="EA126" s="26"/>
      <c r="EB126" s="26"/>
      <c r="EC126" s="26"/>
      <c r="ED126" s="26"/>
      <c r="EE126" s="26"/>
      <c r="EF126" s="26"/>
      <c r="EG126" s="26"/>
      <c r="EH126" s="26"/>
      <c r="EI126" s="26"/>
      <c r="EJ126" s="26"/>
      <c r="EK126" s="26"/>
      <c r="EL126" s="26"/>
      <c r="EM126" s="26"/>
      <c r="EN126" s="26"/>
      <c r="EO126" s="26"/>
      <c r="EP126" s="26"/>
      <c r="EQ126" s="26"/>
      <c r="ER126" s="26"/>
      <c r="ES126" s="26"/>
      <c r="ET126" s="26"/>
      <c r="EU126" s="26"/>
      <c r="EV126" s="26"/>
      <c r="EW126" s="26"/>
      <c r="EX126" s="26"/>
      <c r="EY126" s="26"/>
      <c r="EZ126" s="26"/>
      <c r="FA126" s="26"/>
      <c r="FB126" s="26"/>
      <c r="FC126" s="26"/>
      <c r="FD126" s="26"/>
      <c r="FE126" s="26"/>
      <c r="FF126" s="26"/>
      <c r="FG126" s="26"/>
      <c r="FH126" s="26"/>
      <c r="FI126" s="26"/>
      <c r="FJ126" s="26"/>
      <c r="FK126" s="26"/>
      <c r="FL126" s="26"/>
      <c r="FM126" s="26"/>
      <c r="FN126" s="26"/>
      <c r="FO126" s="26"/>
      <c r="FP126" s="26"/>
      <c r="FQ126" s="26"/>
      <c r="FR126" s="26"/>
      <c r="FS126" s="26"/>
      <c r="FT126" s="26"/>
      <c r="FU126" s="26"/>
      <c r="FV126" s="26"/>
      <c r="FW126" s="26"/>
      <c r="FX126" s="26"/>
      <c r="FY126" s="26"/>
      <c r="FZ126" s="26"/>
      <c r="GA126" s="26"/>
      <c r="GB126" s="26"/>
      <c r="GC126" s="26"/>
      <c r="GD126" s="26"/>
      <c r="GE126" s="26"/>
      <c r="GF126" s="26"/>
      <c r="GG126" s="26"/>
      <c r="GH126" s="26"/>
      <c r="GI126" s="26"/>
      <c r="GJ126" s="26"/>
      <c r="GK126" s="26"/>
      <c r="GL126" s="26"/>
      <c r="GM126" s="26"/>
      <c r="GN126" s="26"/>
      <c r="GO126" s="26"/>
    </row>
    <row r="127" spans="1:197" ht="16.5" customHeight="1">
      <c r="A127" s="239" t="s">
        <v>229</v>
      </c>
      <c r="B127" s="182">
        <v>1</v>
      </c>
      <c r="C127" s="183">
        <v>0</v>
      </c>
      <c r="D127" s="182">
        <v>160</v>
      </c>
      <c r="E127" s="184">
        <v>0</v>
      </c>
      <c r="F127" s="184"/>
      <c r="H127" s="26"/>
      <c r="I127" s="26"/>
      <c r="J127" s="26"/>
      <c r="K127" s="26"/>
      <c r="L127" s="26"/>
      <c r="M127" s="26"/>
      <c r="N127" s="26"/>
      <c r="O127" s="26"/>
      <c r="P127" s="26"/>
      <c r="Q127" s="26"/>
      <c r="R127" s="26"/>
      <c r="S127" s="26"/>
      <c r="T127" s="26"/>
      <c r="U127" s="26"/>
      <c r="V127" s="26"/>
      <c r="W127" s="26"/>
      <c r="X127" s="26"/>
      <c r="Y127" s="26"/>
      <c r="Z127" s="26"/>
      <c r="AA127" s="26"/>
      <c r="AB127" s="26"/>
      <c r="AC127" s="26"/>
      <c r="AD127" s="26"/>
      <c r="AE127" s="26"/>
      <c r="AF127" s="26"/>
      <c r="AG127" s="26"/>
      <c r="AH127" s="26"/>
      <c r="AI127" s="26"/>
      <c r="AJ127" s="26"/>
      <c r="AK127" s="26"/>
      <c r="AL127" s="26"/>
      <c r="AM127" s="26"/>
      <c r="AN127" s="26"/>
      <c r="AO127" s="26"/>
      <c r="AP127" s="26"/>
      <c r="AQ127" s="26"/>
      <c r="AR127" s="26"/>
      <c r="AS127" s="26"/>
      <c r="AT127" s="26"/>
      <c r="AU127" s="26"/>
      <c r="AV127" s="26"/>
      <c r="AW127" s="26"/>
      <c r="AX127" s="26"/>
      <c r="AY127" s="26"/>
      <c r="AZ127" s="26"/>
      <c r="BA127" s="26"/>
      <c r="BB127" s="26"/>
      <c r="BC127" s="26"/>
      <c r="BD127" s="26"/>
      <c r="BE127" s="26"/>
      <c r="BF127" s="26"/>
      <c r="BG127" s="26"/>
      <c r="BH127" s="26"/>
      <c r="BI127" s="26"/>
      <c r="BJ127" s="26"/>
      <c r="BK127" s="26"/>
      <c r="BL127" s="26"/>
      <c r="BM127" s="26"/>
      <c r="BN127" s="26"/>
      <c r="BO127" s="26"/>
      <c r="BP127" s="26"/>
      <c r="BQ127" s="26"/>
      <c r="BR127" s="26"/>
      <c r="BS127" s="26"/>
      <c r="BT127" s="26"/>
      <c r="BU127" s="26"/>
      <c r="BV127" s="26"/>
      <c r="BW127" s="26"/>
      <c r="BX127" s="26"/>
      <c r="BY127" s="26"/>
      <c r="BZ127" s="26"/>
      <c r="CA127" s="26"/>
      <c r="CB127" s="26"/>
      <c r="CC127" s="26"/>
      <c r="CD127" s="26"/>
      <c r="CE127" s="26"/>
      <c r="CF127" s="26"/>
      <c r="CG127" s="26"/>
      <c r="CH127" s="26"/>
      <c r="CI127" s="26"/>
      <c r="CJ127" s="26"/>
      <c r="CK127" s="26"/>
      <c r="CL127" s="26"/>
      <c r="CM127" s="26"/>
      <c r="CN127" s="26"/>
      <c r="CO127" s="26"/>
      <c r="CP127" s="26"/>
      <c r="CQ127" s="26"/>
      <c r="CR127" s="26"/>
      <c r="CS127" s="26"/>
      <c r="CT127" s="26"/>
      <c r="CU127" s="26"/>
      <c r="CV127" s="26"/>
      <c r="CW127" s="26"/>
      <c r="CX127" s="26"/>
      <c r="CY127" s="26"/>
      <c r="CZ127" s="26"/>
      <c r="DA127" s="26"/>
      <c r="DB127" s="26"/>
      <c r="DC127" s="26"/>
      <c r="DD127" s="26"/>
      <c r="DE127" s="26"/>
      <c r="DF127" s="26"/>
      <c r="DG127" s="26"/>
      <c r="DH127" s="26"/>
      <c r="DI127" s="26"/>
      <c r="DJ127" s="26"/>
      <c r="DK127" s="26"/>
      <c r="DL127" s="26"/>
      <c r="DM127" s="26"/>
      <c r="DN127" s="26"/>
      <c r="DO127" s="26"/>
      <c r="DP127" s="26"/>
      <c r="DQ127" s="26"/>
      <c r="DR127" s="26"/>
      <c r="DS127" s="26"/>
      <c r="DT127" s="26"/>
      <c r="DU127" s="26"/>
      <c r="DV127" s="26"/>
      <c r="DW127" s="26"/>
      <c r="DX127" s="26"/>
      <c r="DY127" s="26"/>
      <c r="DZ127" s="26"/>
      <c r="EA127" s="26"/>
      <c r="EB127" s="26"/>
      <c r="EC127" s="26"/>
      <c r="ED127" s="26"/>
      <c r="EE127" s="26"/>
      <c r="EF127" s="26"/>
      <c r="EG127" s="26"/>
      <c r="EH127" s="26"/>
      <c r="EI127" s="26"/>
      <c r="EJ127" s="26"/>
      <c r="EK127" s="26"/>
      <c r="EL127" s="26"/>
      <c r="EM127" s="26"/>
      <c r="EN127" s="26"/>
      <c r="EO127" s="26"/>
      <c r="EP127" s="26"/>
      <c r="EQ127" s="26"/>
      <c r="ER127" s="26"/>
      <c r="ES127" s="26"/>
      <c r="ET127" s="26"/>
      <c r="EU127" s="26"/>
      <c r="EV127" s="26"/>
      <c r="EW127" s="26"/>
      <c r="EX127" s="26"/>
      <c r="EY127" s="26"/>
      <c r="EZ127" s="26"/>
      <c r="FA127" s="26"/>
      <c r="FB127" s="26"/>
      <c r="FC127" s="26"/>
      <c r="FD127" s="26"/>
      <c r="FE127" s="26"/>
      <c r="FF127" s="26"/>
      <c r="FG127" s="26"/>
      <c r="FH127" s="26"/>
      <c r="FI127" s="26"/>
      <c r="FJ127" s="26"/>
      <c r="FK127" s="26"/>
      <c r="FL127" s="26"/>
      <c r="FM127" s="26"/>
      <c r="FN127" s="26"/>
      <c r="FO127" s="26"/>
      <c r="FP127" s="26"/>
      <c r="FQ127" s="26"/>
      <c r="FR127" s="26"/>
      <c r="FS127" s="26"/>
      <c r="FT127" s="26"/>
      <c r="FU127" s="26"/>
      <c r="FV127" s="26"/>
      <c r="FW127" s="26"/>
      <c r="FX127" s="26"/>
      <c r="FY127" s="26"/>
      <c r="FZ127" s="26"/>
      <c r="GA127" s="26"/>
      <c r="GB127" s="26"/>
      <c r="GC127" s="26"/>
      <c r="GD127" s="26"/>
      <c r="GE127" s="26"/>
      <c r="GF127" s="26"/>
      <c r="GG127" s="26"/>
      <c r="GH127" s="26"/>
      <c r="GI127" s="26"/>
      <c r="GJ127" s="26"/>
      <c r="GK127" s="26"/>
      <c r="GL127" s="26"/>
      <c r="GM127" s="26"/>
      <c r="GN127" s="26"/>
      <c r="GO127" s="26"/>
    </row>
    <row r="128" spans="1:197" ht="16.5" customHeight="1">
      <c r="A128" s="239" t="s">
        <v>230</v>
      </c>
      <c r="B128" s="182">
        <v>3</v>
      </c>
      <c r="C128" s="183">
        <v>1</v>
      </c>
      <c r="D128" s="182">
        <v>366</v>
      </c>
      <c r="E128" s="184">
        <v>184</v>
      </c>
      <c r="F128" s="240" t="s">
        <v>248</v>
      </c>
      <c r="H128" s="26"/>
      <c r="I128" s="26"/>
      <c r="J128" s="26"/>
      <c r="K128" s="26"/>
      <c r="L128" s="26"/>
      <c r="M128" s="26"/>
      <c r="N128" s="26"/>
      <c r="O128" s="26"/>
      <c r="P128" s="26"/>
      <c r="Q128" s="26"/>
      <c r="R128" s="26"/>
      <c r="S128" s="26"/>
      <c r="T128" s="26"/>
      <c r="U128" s="26"/>
      <c r="V128" s="26"/>
      <c r="W128" s="26"/>
      <c r="X128" s="26"/>
      <c r="Y128" s="26"/>
      <c r="Z128" s="26"/>
      <c r="AA128" s="26"/>
      <c r="AB128" s="26"/>
      <c r="AC128" s="26"/>
      <c r="AD128" s="26"/>
      <c r="AE128" s="26"/>
      <c r="AF128" s="26"/>
      <c r="AG128" s="26"/>
      <c r="AH128" s="26"/>
      <c r="AI128" s="26"/>
      <c r="AJ128" s="26"/>
      <c r="AK128" s="26"/>
      <c r="AL128" s="26"/>
      <c r="AM128" s="26"/>
      <c r="AN128" s="26"/>
      <c r="AO128" s="26"/>
      <c r="AP128" s="26"/>
      <c r="AQ128" s="26"/>
      <c r="AR128" s="26"/>
      <c r="AS128" s="26"/>
      <c r="AT128" s="26"/>
      <c r="AU128" s="26"/>
      <c r="AV128" s="26"/>
      <c r="AW128" s="26"/>
      <c r="AX128" s="26"/>
      <c r="AY128" s="26"/>
      <c r="AZ128" s="26"/>
      <c r="BA128" s="26"/>
      <c r="BB128" s="26"/>
      <c r="BC128" s="26"/>
      <c r="BD128" s="26"/>
      <c r="BE128" s="26"/>
      <c r="BF128" s="26"/>
      <c r="BG128" s="26"/>
      <c r="BH128" s="26"/>
      <c r="BI128" s="26"/>
      <c r="BJ128" s="26"/>
      <c r="BK128" s="26"/>
      <c r="BL128" s="26"/>
      <c r="BM128" s="26"/>
      <c r="BN128" s="26"/>
      <c r="BO128" s="26"/>
      <c r="BP128" s="26"/>
      <c r="BQ128" s="26"/>
      <c r="BR128" s="26"/>
      <c r="BS128" s="26"/>
      <c r="BT128" s="26"/>
      <c r="BU128" s="26"/>
      <c r="BV128" s="26"/>
      <c r="BW128" s="26"/>
      <c r="BX128" s="26"/>
      <c r="BY128" s="26"/>
      <c r="BZ128" s="26"/>
      <c r="CA128" s="26"/>
      <c r="CB128" s="26"/>
      <c r="CC128" s="26"/>
      <c r="CD128" s="26"/>
      <c r="CE128" s="26"/>
      <c r="CF128" s="26"/>
      <c r="CG128" s="26"/>
      <c r="CH128" s="26"/>
      <c r="CI128" s="26"/>
      <c r="CJ128" s="26"/>
      <c r="CK128" s="26"/>
      <c r="CL128" s="26"/>
      <c r="CM128" s="26"/>
      <c r="CN128" s="26"/>
      <c r="CO128" s="26"/>
      <c r="CP128" s="26"/>
      <c r="CQ128" s="26"/>
      <c r="CR128" s="26"/>
      <c r="CS128" s="26"/>
      <c r="CT128" s="26"/>
      <c r="CU128" s="26"/>
      <c r="CV128" s="26"/>
      <c r="CW128" s="26"/>
      <c r="CX128" s="26"/>
      <c r="CY128" s="26"/>
      <c r="CZ128" s="26"/>
      <c r="DA128" s="26"/>
      <c r="DB128" s="26"/>
      <c r="DC128" s="26"/>
      <c r="DD128" s="26"/>
      <c r="DE128" s="26"/>
      <c r="DF128" s="26"/>
      <c r="DG128" s="26"/>
      <c r="DH128" s="26"/>
      <c r="DI128" s="26"/>
      <c r="DJ128" s="26"/>
      <c r="DK128" s="26"/>
      <c r="DL128" s="26"/>
      <c r="DM128" s="26"/>
      <c r="DN128" s="26"/>
      <c r="DO128" s="26"/>
      <c r="DP128" s="26"/>
      <c r="DQ128" s="26"/>
      <c r="DR128" s="26"/>
      <c r="DS128" s="26"/>
      <c r="DT128" s="26"/>
      <c r="DU128" s="26"/>
      <c r="DV128" s="26"/>
      <c r="DW128" s="26"/>
      <c r="DX128" s="26"/>
      <c r="DY128" s="26"/>
      <c r="DZ128" s="26"/>
      <c r="EA128" s="26"/>
      <c r="EB128" s="26"/>
      <c r="EC128" s="26"/>
      <c r="ED128" s="26"/>
      <c r="EE128" s="26"/>
      <c r="EF128" s="26"/>
      <c r="EG128" s="26"/>
      <c r="EH128" s="26"/>
      <c r="EI128" s="26"/>
      <c r="EJ128" s="26"/>
      <c r="EK128" s="26"/>
      <c r="EL128" s="26"/>
      <c r="EM128" s="26"/>
      <c r="EN128" s="26"/>
      <c r="EO128" s="26"/>
      <c r="EP128" s="26"/>
      <c r="EQ128" s="26"/>
      <c r="ER128" s="26"/>
      <c r="ES128" s="26"/>
      <c r="ET128" s="26"/>
      <c r="EU128" s="26"/>
      <c r="EV128" s="26"/>
      <c r="EW128" s="26"/>
      <c r="EX128" s="26"/>
      <c r="EY128" s="26"/>
      <c r="EZ128" s="26"/>
      <c r="FA128" s="26"/>
      <c r="FB128" s="26"/>
      <c r="FC128" s="26"/>
      <c r="FD128" s="26"/>
      <c r="FE128" s="26"/>
      <c r="FF128" s="26"/>
      <c r="FG128" s="26"/>
      <c r="FH128" s="26"/>
      <c r="FI128" s="26"/>
      <c r="FJ128" s="26"/>
      <c r="FK128" s="26"/>
      <c r="FL128" s="26"/>
      <c r="FM128" s="26"/>
      <c r="FN128" s="26"/>
      <c r="FO128" s="26"/>
      <c r="FP128" s="26"/>
      <c r="FQ128" s="26"/>
      <c r="FR128" s="26"/>
      <c r="FS128" s="26"/>
      <c r="FT128" s="26"/>
      <c r="FU128" s="26"/>
      <c r="FV128" s="26"/>
      <c r="FW128" s="26"/>
      <c r="FX128" s="26"/>
      <c r="FY128" s="26"/>
      <c r="FZ128" s="26"/>
      <c r="GA128" s="26"/>
      <c r="GB128" s="26"/>
      <c r="GC128" s="26"/>
      <c r="GD128" s="26"/>
      <c r="GE128" s="26"/>
      <c r="GF128" s="26"/>
      <c r="GG128" s="26"/>
      <c r="GH128" s="26"/>
      <c r="GI128" s="26"/>
      <c r="GJ128" s="26"/>
      <c r="GK128" s="26"/>
      <c r="GL128" s="26"/>
      <c r="GM128" s="26"/>
      <c r="GN128" s="26"/>
      <c r="GO128" s="26"/>
    </row>
    <row r="129" spans="1:197" ht="16.5" customHeight="1">
      <c r="A129" s="241" t="s">
        <v>244</v>
      </c>
      <c r="B129" s="179">
        <v>0</v>
      </c>
      <c r="C129" s="180">
        <v>0</v>
      </c>
      <c r="D129" s="179">
        <v>0</v>
      </c>
      <c r="E129" s="181">
        <v>0</v>
      </c>
      <c r="F129" s="181"/>
      <c r="G129" s="26"/>
      <c r="H129" s="26"/>
      <c r="I129" s="26"/>
      <c r="J129" s="26"/>
      <c r="K129" s="26"/>
      <c r="L129" s="26"/>
      <c r="M129" s="26"/>
      <c r="N129" s="26"/>
      <c r="O129" s="26"/>
      <c r="P129" s="26"/>
      <c r="Q129" s="26"/>
      <c r="R129" s="26"/>
      <c r="S129" s="26"/>
      <c r="T129" s="26"/>
      <c r="U129" s="26"/>
      <c r="V129" s="26"/>
      <c r="W129" s="26"/>
      <c r="X129" s="26"/>
      <c r="Y129" s="26"/>
      <c r="Z129" s="26"/>
      <c r="AA129" s="26"/>
      <c r="AB129" s="26"/>
      <c r="AC129" s="26"/>
      <c r="AD129" s="26"/>
      <c r="AE129" s="26"/>
      <c r="AF129" s="26"/>
      <c r="AG129" s="26"/>
      <c r="AH129" s="26"/>
      <c r="AI129" s="26"/>
      <c r="AJ129" s="26"/>
      <c r="AK129" s="26"/>
      <c r="AL129" s="26"/>
      <c r="AM129" s="26"/>
      <c r="AN129" s="26"/>
      <c r="AO129" s="26"/>
      <c r="AP129" s="26"/>
      <c r="AQ129" s="26"/>
      <c r="AR129" s="26"/>
      <c r="AS129" s="26"/>
      <c r="AT129" s="26"/>
      <c r="AU129" s="26"/>
      <c r="AV129" s="26"/>
      <c r="AW129" s="26"/>
      <c r="AX129" s="26"/>
      <c r="AY129" s="26"/>
      <c r="AZ129" s="26"/>
      <c r="BA129" s="26"/>
      <c r="BB129" s="26"/>
      <c r="BC129" s="26"/>
      <c r="BD129" s="26"/>
      <c r="BE129" s="26"/>
      <c r="BF129" s="26"/>
      <c r="BG129" s="26"/>
      <c r="BH129" s="26"/>
      <c r="BI129" s="26"/>
      <c r="BJ129" s="26"/>
      <c r="BK129" s="26"/>
      <c r="BL129" s="26"/>
      <c r="BM129" s="26"/>
      <c r="BN129" s="26"/>
      <c r="BO129" s="26"/>
      <c r="BP129" s="26"/>
      <c r="BQ129" s="26"/>
      <c r="BR129" s="26"/>
      <c r="BS129" s="26"/>
      <c r="BT129" s="26"/>
      <c r="BU129" s="26"/>
      <c r="BV129" s="26"/>
      <c r="BW129" s="26"/>
      <c r="BX129" s="26"/>
      <c r="BY129" s="26"/>
      <c r="BZ129" s="26"/>
      <c r="CA129" s="26"/>
      <c r="CB129" s="26"/>
      <c r="CC129" s="26"/>
      <c r="CD129" s="26"/>
      <c r="CE129" s="26"/>
      <c r="CF129" s="26"/>
      <c r="CG129" s="26"/>
      <c r="CH129" s="26"/>
      <c r="CI129" s="26"/>
      <c r="CJ129" s="26"/>
      <c r="CK129" s="26"/>
      <c r="CL129" s="26"/>
      <c r="CM129" s="26"/>
      <c r="CN129" s="26"/>
      <c r="CO129" s="26"/>
      <c r="CP129" s="26"/>
      <c r="CQ129" s="26"/>
      <c r="CR129" s="26"/>
      <c r="CS129" s="26"/>
      <c r="CT129" s="26"/>
      <c r="CU129" s="26"/>
      <c r="CV129" s="26"/>
      <c r="CW129" s="26"/>
      <c r="CX129" s="26"/>
      <c r="CY129" s="26"/>
      <c r="CZ129" s="26"/>
      <c r="DA129" s="26"/>
      <c r="DB129" s="26"/>
      <c r="DC129" s="26"/>
      <c r="DD129" s="26"/>
      <c r="DE129" s="26"/>
      <c r="DF129" s="26"/>
      <c r="DG129" s="26"/>
      <c r="DH129" s="26"/>
      <c r="DI129" s="26"/>
      <c r="DJ129" s="26"/>
      <c r="DK129" s="26"/>
      <c r="DL129" s="26"/>
      <c r="DM129" s="26"/>
      <c r="DN129" s="26"/>
      <c r="DO129" s="26"/>
      <c r="DP129" s="26"/>
      <c r="DQ129" s="26"/>
      <c r="DR129" s="26"/>
      <c r="DS129" s="26"/>
      <c r="DT129" s="26"/>
      <c r="DU129" s="26"/>
      <c r="DV129" s="26"/>
      <c r="DW129" s="26"/>
      <c r="DX129" s="26"/>
      <c r="DY129" s="26"/>
      <c r="DZ129" s="26"/>
      <c r="EA129" s="26"/>
      <c r="EB129" s="26"/>
      <c r="EC129" s="26"/>
      <c r="ED129" s="26"/>
      <c r="EE129" s="26"/>
      <c r="EF129" s="26"/>
      <c r="EG129" s="26"/>
      <c r="EH129" s="26"/>
      <c r="EI129" s="26"/>
      <c r="EJ129" s="26"/>
      <c r="EK129" s="26"/>
      <c r="EL129" s="26"/>
      <c r="EM129" s="26"/>
      <c r="EN129" s="26"/>
      <c r="EO129" s="26"/>
      <c r="EP129" s="26"/>
      <c r="EQ129" s="26"/>
      <c r="ER129" s="26"/>
      <c r="ES129" s="26"/>
      <c r="ET129" s="26"/>
      <c r="EU129" s="26"/>
      <c r="EV129" s="26"/>
      <c r="EW129" s="26"/>
      <c r="EX129" s="26"/>
      <c r="EY129" s="26"/>
      <c r="EZ129" s="26"/>
      <c r="FA129" s="26"/>
      <c r="FB129" s="26"/>
      <c r="FC129" s="26"/>
      <c r="FD129" s="26"/>
      <c r="FE129" s="26"/>
      <c r="FF129" s="26"/>
      <c r="FG129" s="26"/>
      <c r="FH129" s="26"/>
      <c r="FI129" s="26"/>
      <c r="FJ129" s="26"/>
      <c r="FK129" s="26"/>
      <c r="FL129" s="26"/>
      <c r="FM129" s="26"/>
      <c r="FN129" s="26"/>
      <c r="FO129" s="26"/>
      <c r="FP129" s="26"/>
      <c r="FQ129" s="26"/>
      <c r="FR129" s="26"/>
      <c r="FS129" s="26"/>
      <c r="FT129" s="26"/>
      <c r="FU129" s="26"/>
      <c r="FV129" s="26"/>
      <c r="FW129" s="26"/>
      <c r="FX129" s="26"/>
      <c r="FY129" s="26"/>
      <c r="FZ129" s="26"/>
      <c r="GA129" s="26"/>
      <c r="GB129" s="26"/>
      <c r="GC129" s="26"/>
      <c r="GD129" s="26"/>
      <c r="GE129" s="26"/>
      <c r="GF129" s="26"/>
      <c r="GG129" s="26"/>
      <c r="GH129" s="26"/>
      <c r="GI129" s="26"/>
      <c r="GJ129" s="26"/>
      <c r="GK129" s="26"/>
      <c r="GL129" s="26"/>
      <c r="GM129" s="26"/>
      <c r="GN129" s="26"/>
      <c r="GO129" s="26"/>
    </row>
    <row r="130" spans="1:197" ht="16.5" customHeight="1">
      <c r="A130" s="241" t="s">
        <v>219</v>
      </c>
      <c r="B130" s="179">
        <v>2</v>
      </c>
      <c r="C130" s="180">
        <v>1</v>
      </c>
      <c r="D130" s="179">
        <v>139</v>
      </c>
      <c r="E130" s="181">
        <v>96</v>
      </c>
      <c r="F130" s="237" t="s">
        <v>165</v>
      </c>
      <c r="G130" s="26"/>
      <c r="H130" s="26"/>
      <c r="I130" s="26"/>
      <c r="J130" s="26"/>
      <c r="K130" s="26"/>
      <c r="L130" s="26"/>
      <c r="M130" s="26"/>
      <c r="N130" s="26"/>
      <c r="O130" s="26"/>
      <c r="P130" s="26"/>
      <c r="Q130" s="26"/>
      <c r="R130" s="26"/>
      <c r="S130" s="26"/>
      <c r="T130" s="26"/>
      <c r="U130" s="26"/>
      <c r="V130" s="26"/>
      <c r="W130" s="26"/>
      <c r="X130" s="26"/>
      <c r="Y130" s="26"/>
      <c r="Z130" s="26"/>
      <c r="AA130" s="26"/>
      <c r="AB130" s="26"/>
      <c r="AC130" s="26"/>
      <c r="AD130" s="26"/>
      <c r="AE130" s="26"/>
      <c r="AF130" s="26"/>
      <c r="AG130" s="26"/>
      <c r="AH130" s="26"/>
      <c r="AI130" s="26"/>
      <c r="AJ130" s="26"/>
      <c r="AK130" s="26"/>
      <c r="AL130" s="26"/>
      <c r="AM130" s="26"/>
      <c r="AN130" s="26"/>
      <c r="AO130" s="26"/>
      <c r="AP130" s="26"/>
      <c r="AQ130" s="26"/>
      <c r="AR130" s="26"/>
      <c r="AS130" s="26"/>
      <c r="AT130" s="26"/>
      <c r="AU130" s="26"/>
      <c r="AV130" s="26"/>
      <c r="AW130" s="26"/>
      <c r="AX130" s="26"/>
      <c r="AY130" s="26"/>
      <c r="AZ130" s="26"/>
      <c r="BA130" s="26"/>
      <c r="BB130" s="26"/>
      <c r="BC130" s="26"/>
      <c r="BD130" s="26"/>
      <c r="BE130" s="26"/>
      <c r="BF130" s="26"/>
      <c r="BG130" s="26"/>
      <c r="BH130" s="26"/>
      <c r="BI130" s="26"/>
      <c r="BJ130" s="26"/>
      <c r="BK130" s="26"/>
      <c r="BL130" s="26"/>
      <c r="BM130" s="26"/>
      <c r="BN130" s="26"/>
      <c r="BO130" s="26"/>
      <c r="BP130" s="26"/>
      <c r="BQ130" s="26"/>
      <c r="BR130" s="26"/>
      <c r="BS130" s="26"/>
      <c r="BT130" s="26"/>
      <c r="BU130" s="26"/>
      <c r="BV130" s="26"/>
      <c r="BW130" s="26"/>
      <c r="BX130" s="26"/>
      <c r="BY130" s="26"/>
      <c r="BZ130" s="26"/>
      <c r="CA130" s="26"/>
      <c r="CB130" s="26"/>
      <c r="CC130" s="26"/>
      <c r="CD130" s="26"/>
      <c r="CE130" s="26"/>
      <c r="CF130" s="26"/>
      <c r="CG130" s="26"/>
      <c r="CH130" s="26"/>
      <c r="CI130" s="26"/>
      <c r="CJ130" s="26"/>
      <c r="CK130" s="26"/>
      <c r="CL130" s="26"/>
      <c r="CM130" s="26"/>
      <c r="CN130" s="26"/>
      <c r="CO130" s="26"/>
      <c r="CP130" s="26"/>
      <c r="CQ130" s="26"/>
      <c r="CR130" s="26"/>
      <c r="CS130" s="26"/>
      <c r="CT130" s="26"/>
      <c r="CU130" s="26"/>
      <c r="CV130" s="26"/>
      <c r="CW130" s="26"/>
      <c r="CX130" s="26"/>
      <c r="CY130" s="26"/>
      <c r="CZ130" s="26"/>
      <c r="DA130" s="26"/>
      <c r="DB130" s="26"/>
      <c r="DC130" s="26"/>
      <c r="DD130" s="26"/>
      <c r="DE130" s="26"/>
      <c r="DF130" s="26"/>
      <c r="DG130" s="26"/>
      <c r="DH130" s="26"/>
      <c r="DI130" s="26"/>
      <c r="DJ130" s="26"/>
      <c r="DK130" s="26"/>
      <c r="DL130" s="26"/>
      <c r="DM130" s="26"/>
      <c r="DN130" s="26"/>
      <c r="DO130" s="26"/>
      <c r="DP130" s="26"/>
      <c r="DQ130" s="26"/>
      <c r="DR130" s="26"/>
      <c r="DS130" s="26"/>
      <c r="DT130" s="26"/>
      <c r="DU130" s="26"/>
      <c r="DV130" s="26"/>
      <c r="DW130" s="26"/>
      <c r="DX130" s="26"/>
      <c r="DY130" s="26"/>
      <c r="DZ130" s="26"/>
      <c r="EA130" s="26"/>
      <c r="EB130" s="26"/>
      <c r="EC130" s="26"/>
      <c r="ED130" s="26"/>
      <c r="EE130" s="26"/>
      <c r="EF130" s="26"/>
      <c r="EG130" s="26"/>
      <c r="EH130" s="26"/>
      <c r="EI130" s="26"/>
      <c r="EJ130" s="26"/>
      <c r="EK130" s="26"/>
      <c r="EL130" s="26"/>
      <c r="EM130" s="26"/>
      <c r="EN130" s="26"/>
      <c r="EO130" s="26"/>
      <c r="EP130" s="26"/>
      <c r="EQ130" s="26"/>
      <c r="ER130" s="26"/>
      <c r="ES130" s="26"/>
      <c r="ET130" s="26"/>
      <c r="EU130" s="26"/>
      <c r="EV130" s="26"/>
      <c r="EW130" s="26"/>
      <c r="EX130" s="26"/>
      <c r="EY130" s="26"/>
      <c r="EZ130" s="26"/>
      <c r="FA130" s="26"/>
      <c r="FB130" s="26"/>
      <c r="FC130" s="26"/>
      <c r="FD130" s="26"/>
      <c r="FE130" s="26"/>
      <c r="FF130" s="26"/>
      <c r="FG130" s="26"/>
      <c r="FH130" s="26"/>
      <c r="FI130" s="26"/>
      <c r="FJ130" s="26"/>
      <c r="FK130" s="26"/>
      <c r="FL130" s="26"/>
      <c r="FM130" s="26"/>
      <c r="FN130" s="26"/>
      <c r="FO130" s="26"/>
      <c r="FP130" s="26"/>
      <c r="FQ130" s="26"/>
      <c r="FR130" s="26"/>
      <c r="FS130" s="26"/>
      <c r="FT130" s="26"/>
      <c r="FU130" s="26"/>
      <c r="FV130" s="26"/>
      <c r="FW130" s="26"/>
      <c r="FX130" s="26"/>
      <c r="FY130" s="26"/>
      <c r="FZ130" s="26"/>
      <c r="GA130" s="26"/>
      <c r="GB130" s="26"/>
      <c r="GC130" s="26"/>
      <c r="GD130" s="26"/>
      <c r="GE130" s="26"/>
      <c r="GF130" s="26"/>
      <c r="GG130" s="26"/>
      <c r="GH130" s="26"/>
      <c r="GI130" s="26"/>
      <c r="GJ130" s="26"/>
      <c r="GK130" s="26"/>
      <c r="GL130" s="26"/>
      <c r="GM130" s="26"/>
      <c r="GN130" s="26"/>
      <c r="GO130" s="26"/>
    </row>
    <row r="131" spans="1:197" ht="16.5" customHeight="1">
      <c r="A131" s="241" t="s">
        <v>220</v>
      </c>
      <c r="B131" s="179">
        <v>1</v>
      </c>
      <c r="C131" s="180">
        <v>0</v>
      </c>
      <c r="D131" s="179">
        <v>54</v>
      </c>
      <c r="E131" s="181">
        <v>0</v>
      </c>
      <c r="F131" s="181"/>
      <c r="G131" s="26"/>
      <c r="H131" s="26"/>
      <c r="I131" s="26"/>
      <c r="J131" s="26"/>
      <c r="K131" s="26"/>
      <c r="L131" s="26"/>
      <c r="M131" s="26"/>
      <c r="N131" s="26"/>
      <c r="O131" s="26"/>
      <c r="P131" s="26"/>
      <c r="Q131" s="26"/>
      <c r="R131" s="26"/>
      <c r="S131" s="26"/>
      <c r="T131" s="26"/>
      <c r="U131" s="26"/>
      <c r="V131" s="26"/>
      <c r="W131" s="26"/>
      <c r="X131" s="26"/>
      <c r="Y131" s="26"/>
      <c r="Z131" s="26"/>
      <c r="AA131" s="26"/>
      <c r="AB131" s="26"/>
      <c r="AC131" s="26"/>
      <c r="AD131" s="26"/>
      <c r="AE131" s="26"/>
      <c r="AF131" s="26"/>
      <c r="AG131" s="26"/>
      <c r="AH131" s="26"/>
      <c r="AI131" s="26"/>
      <c r="AJ131" s="26"/>
      <c r="AK131" s="26"/>
      <c r="AL131" s="26"/>
      <c r="AM131" s="26"/>
      <c r="AN131" s="26"/>
      <c r="AO131" s="26"/>
      <c r="AP131" s="26"/>
      <c r="AQ131" s="26"/>
      <c r="AR131" s="26"/>
      <c r="AS131" s="26"/>
      <c r="AT131" s="26"/>
      <c r="AU131" s="26"/>
      <c r="AV131" s="26"/>
      <c r="AW131" s="26"/>
      <c r="AX131" s="26"/>
      <c r="AY131" s="26"/>
      <c r="AZ131" s="26"/>
      <c r="BA131" s="26"/>
      <c r="BB131" s="26"/>
      <c r="BC131" s="26"/>
      <c r="BD131" s="26"/>
      <c r="BE131" s="26"/>
      <c r="BF131" s="26"/>
      <c r="BG131" s="26"/>
      <c r="BH131" s="26"/>
      <c r="BI131" s="26"/>
      <c r="BJ131" s="26"/>
      <c r="BK131" s="26"/>
      <c r="BL131" s="26"/>
      <c r="BM131" s="26"/>
      <c r="BN131" s="26"/>
      <c r="BO131" s="26"/>
      <c r="BP131" s="26"/>
      <c r="BQ131" s="26"/>
      <c r="BR131" s="26"/>
      <c r="BS131" s="26"/>
      <c r="BT131" s="26"/>
      <c r="BU131" s="26"/>
      <c r="BV131" s="26"/>
      <c r="BW131" s="26"/>
      <c r="BX131" s="26"/>
      <c r="BY131" s="26"/>
      <c r="BZ131" s="26"/>
      <c r="CA131" s="26"/>
      <c r="CB131" s="26"/>
      <c r="CC131" s="26"/>
      <c r="CD131" s="26"/>
      <c r="CE131" s="26"/>
      <c r="CF131" s="26"/>
      <c r="CG131" s="26"/>
      <c r="CH131" s="26"/>
      <c r="CI131" s="26"/>
      <c r="CJ131" s="26"/>
      <c r="CK131" s="26"/>
      <c r="CL131" s="26"/>
      <c r="CM131" s="26"/>
      <c r="CN131" s="26"/>
      <c r="CO131" s="26"/>
      <c r="CP131" s="26"/>
      <c r="CQ131" s="26"/>
      <c r="CR131" s="26"/>
      <c r="CS131" s="26"/>
      <c r="CT131" s="26"/>
      <c r="CU131" s="26"/>
      <c r="CV131" s="26"/>
      <c r="CW131" s="26"/>
      <c r="CX131" s="26"/>
      <c r="CY131" s="26"/>
      <c r="CZ131" s="26"/>
      <c r="DA131" s="26"/>
      <c r="DB131" s="26"/>
      <c r="DC131" s="26"/>
      <c r="DD131" s="26"/>
      <c r="DE131" s="26"/>
      <c r="DF131" s="26"/>
      <c r="DG131" s="26"/>
      <c r="DH131" s="26"/>
      <c r="DI131" s="26"/>
      <c r="DJ131" s="26"/>
      <c r="DK131" s="26"/>
      <c r="DL131" s="26"/>
      <c r="DM131" s="26"/>
      <c r="DN131" s="26"/>
      <c r="DO131" s="26"/>
      <c r="DP131" s="26"/>
      <c r="DQ131" s="26"/>
      <c r="DR131" s="26"/>
      <c r="DS131" s="26"/>
      <c r="DT131" s="26"/>
      <c r="DU131" s="26"/>
      <c r="DV131" s="26"/>
      <c r="DW131" s="26"/>
      <c r="DX131" s="26"/>
      <c r="DY131" s="26"/>
      <c r="DZ131" s="26"/>
      <c r="EA131" s="26"/>
      <c r="EB131" s="26"/>
      <c r="EC131" s="26"/>
      <c r="ED131" s="26"/>
      <c r="EE131" s="26"/>
      <c r="EF131" s="26"/>
      <c r="EG131" s="26"/>
      <c r="EH131" s="26"/>
      <c r="EI131" s="26"/>
      <c r="EJ131" s="26"/>
      <c r="EK131" s="26"/>
      <c r="EL131" s="26"/>
      <c r="EM131" s="26"/>
      <c r="EN131" s="26"/>
      <c r="EO131" s="26"/>
      <c r="EP131" s="26"/>
      <c r="EQ131" s="26"/>
      <c r="ER131" s="26"/>
      <c r="ES131" s="26"/>
      <c r="ET131" s="26"/>
      <c r="EU131" s="26"/>
      <c r="EV131" s="26"/>
      <c r="EW131" s="26"/>
      <c r="EX131" s="26"/>
      <c r="EY131" s="26"/>
      <c r="EZ131" s="26"/>
      <c r="FA131" s="26"/>
      <c r="FB131" s="26"/>
      <c r="FC131" s="26"/>
      <c r="FD131" s="26"/>
      <c r="FE131" s="26"/>
      <c r="FF131" s="26"/>
      <c r="FG131" s="26"/>
      <c r="FH131" s="26"/>
      <c r="FI131" s="26"/>
      <c r="FJ131" s="26"/>
      <c r="FK131" s="26"/>
      <c r="FL131" s="26"/>
      <c r="FM131" s="26"/>
      <c r="FN131" s="26"/>
      <c r="FO131" s="26"/>
      <c r="FP131" s="26"/>
      <c r="FQ131" s="26"/>
      <c r="FR131" s="26"/>
      <c r="FS131" s="26"/>
      <c r="FT131" s="26"/>
      <c r="FU131" s="26"/>
      <c r="FV131" s="26"/>
      <c r="FW131" s="26"/>
      <c r="FX131" s="26"/>
      <c r="FY131" s="26"/>
      <c r="FZ131" s="26"/>
      <c r="GA131" s="26"/>
      <c r="GB131" s="26"/>
      <c r="GC131" s="26"/>
      <c r="GD131" s="26"/>
      <c r="GE131" s="26"/>
      <c r="GF131" s="26"/>
      <c r="GG131" s="26"/>
      <c r="GH131" s="26"/>
      <c r="GI131" s="26"/>
      <c r="GJ131" s="26"/>
      <c r="GK131" s="26"/>
      <c r="GL131" s="26"/>
      <c r="GM131" s="26"/>
      <c r="GN131" s="26"/>
      <c r="GO131" s="26"/>
    </row>
    <row r="132" spans="1:197" ht="16.5" customHeight="1">
      <c r="A132" s="236" t="s">
        <v>57</v>
      </c>
      <c r="B132" s="74">
        <v>0</v>
      </c>
      <c r="C132" s="162">
        <v>0</v>
      </c>
      <c r="D132" s="74">
        <v>0</v>
      </c>
      <c r="E132" s="61">
        <v>0</v>
      </c>
      <c r="F132" s="237"/>
      <c r="G132" s="26"/>
      <c r="H132" s="26"/>
      <c r="I132" s="26"/>
      <c r="J132" s="26"/>
      <c r="K132" s="26"/>
      <c r="L132" s="26"/>
      <c r="M132" s="26"/>
      <c r="N132" s="26"/>
      <c r="O132" s="26"/>
      <c r="P132" s="26"/>
      <c r="Q132" s="26"/>
      <c r="R132" s="26"/>
      <c r="S132" s="26"/>
      <c r="T132" s="26"/>
      <c r="U132" s="26"/>
      <c r="V132" s="26"/>
      <c r="W132" s="26"/>
      <c r="X132" s="26"/>
      <c r="Y132" s="26"/>
      <c r="Z132" s="26"/>
      <c r="AA132" s="26"/>
      <c r="AB132" s="26"/>
      <c r="AC132" s="26"/>
      <c r="AD132" s="26"/>
      <c r="AE132" s="26"/>
      <c r="AF132" s="26"/>
      <c r="AG132" s="26"/>
      <c r="AH132" s="26"/>
      <c r="AI132" s="26"/>
      <c r="AJ132" s="26"/>
      <c r="AK132" s="26"/>
      <c r="AL132" s="26"/>
      <c r="AM132" s="26"/>
      <c r="AN132" s="26"/>
      <c r="AO132" s="26"/>
      <c r="AP132" s="26"/>
      <c r="AQ132" s="26"/>
      <c r="AR132" s="26"/>
      <c r="AS132" s="26"/>
      <c r="AT132" s="26"/>
      <c r="AU132" s="26"/>
      <c r="AV132" s="26"/>
      <c r="AW132" s="26"/>
      <c r="AX132" s="26"/>
      <c r="AY132" s="26"/>
      <c r="AZ132" s="26"/>
      <c r="BA132" s="26"/>
      <c r="BB132" s="26"/>
      <c r="BC132" s="26"/>
      <c r="BD132" s="26"/>
      <c r="BE132" s="26"/>
      <c r="BF132" s="26"/>
      <c r="BG132" s="26"/>
      <c r="BH132" s="26"/>
      <c r="BI132" s="26"/>
      <c r="BJ132" s="26"/>
      <c r="BK132" s="26"/>
      <c r="BL132" s="26"/>
      <c r="BM132" s="26"/>
      <c r="BN132" s="26"/>
      <c r="BO132" s="26"/>
      <c r="BP132" s="26"/>
      <c r="BQ132" s="26"/>
      <c r="BR132" s="26"/>
      <c r="BS132" s="26"/>
      <c r="BT132" s="26"/>
      <c r="BU132" s="26"/>
      <c r="BV132" s="26"/>
      <c r="BW132" s="26"/>
      <c r="BX132" s="26"/>
      <c r="BY132" s="26"/>
      <c r="BZ132" s="26"/>
      <c r="CA132" s="26"/>
      <c r="CB132" s="26"/>
      <c r="CC132" s="26"/>
      <c r="CD132" s="26"/>
      <c r="CE132" s="26"/>
      <c r="CF132" s="26"/>
      <c r="CG132" s="26"/>
      <c r="CH132" s="26"/>
      <c r="CI132" s="26"/>
      <c r="CJ132" s="26"/>
      <c r="CK132" s="26"/>
      <c r="CL132" s="26"/>
      <c r="CM132" s="26"/>
      <c r="CN132" s="26"/>
      <c r="CO132" s="26"/>
      <c r="CP132" s="26"/>
      <c r="CQ132" s="26"/>
      <c r="CR132" s="26"/>
      <c r="CS132" s="26"/>
      <c r="CT132" s="26"/>
      <c r="CU132" s="26"/>
      <c r="CV132" s="26"/>
      <c r="CW132" s="26"/>
      <c r="CX132" s="26"/>
      <c r="CY132" s="26"/>
      <c r="CZ132" s="26"/>
      <c r="DA132" s="26"/>
      <c r="DB132" s="26"/>
      <c r="DC132" s="26"/>
      <c r="DD132" s="26"/>
      <c r="DE132" s="26"/>
      <c r="DF132" s="26"/>
      <c r="DG132" s="26"/>
      <c r="DH132" s="26"/>
      <c r="DI132" s="26"/>
      <c r="DJ132" s="26"/>
      <c r="DK132" s="26"/>
      <c r="DL132" s="26"/>
      <c r="DM132" s="26"/>
      <c r="DN132" s="26"/>
      <c r="DO132" s="26"/>
      <c r="DP132" s="26"/>
      <c r="DQ132" s="26"/>
      <c r="DR132" s="26"/>
      <c r="DS132" s="26"/>
      <c r="DT132" s="26"/>
      <c r="DU132" s="26"/>
      <c r="DV132" s="26"/>
      <c r="DW132" s="26"/>
      <c r="DX132" s="26"/>
      <c r="DY132" s="26"/>
      <c r="DZ132" s="26"/>
      <c r="EA132" s="26"/>
      <c r="EB132" s="26"/>
      <c r="EC132" s="26"/>
      <c r="ED132" s="26"/>
      <c r="EE132" s="26"/>
      <c r="EF132" s="26"/>
      <c r="EG132" s="26"/>
      <c r="EH132" s="26"/>
      <c r="EI132" s="26"/>
      <c r="EJ132" s="26"/>
      <c r="EK132" s="26"/>
      <c r="EL132" s="26"/>
      <c r="EM132" s="26"/>
      <c r="EN132" s="26"/>
      <c r="EO132" s="26"/>
      <c r="EP132" s="26"/>
      <c r="EQ132" s="26"/>
      <c r="ER132" s="26"/>
      <c r="ES132" s="26"/>
      <c r="ET132" s="26"/>
      <c r="EU132" s="26"/>
      <c r="EV132" s="26"/>
      <c r="EW132" s="26"/>
      <c r="EX132" s="26"/>
      <c r="EY132" s="26"/>
      <c r="EZ132" s="26"/>
      <c r="FA132" s="26"/>
      <c r="FB132" s="26"/>
      <c r="FC132" s="26"/>
      <c r="FD132" s="26"/>
      <c r="FE132" s="26"/>
      <c r="FF132" s="26"/>
      <c r="FG132" s="26"/>
      <c r="FH132" s="26"/>
      <c r="FI132" s="26"/>
      <c r="FJ132" s="26"/>
      <c r="FK132" s="26"/>
      <c r="FL132" s="26"/>
      <c r="FM132" s="26"/>
      <c r="FN132" s="26"/>
      <c r="FO132" s="26"/>
      <c r="FP132" s="26"/>
      <c r="FQ132" s="26"/>
      <c r="FR132" s="26"/>
      <c r="FS132" s="26"/>
      <c r="FT132" s="26"/>
      <c r="FU132" s="26"/>
      <c r="FV132" s="26"/>
      <c r="FW132" s="26"/>
      <c r="FX132" s="26"/>
      <c r="FY132" s="26"/>
      <c r="FZ132" s="26"/>
      <c r="GA132" s="26"/>
      <c r="GB132" s="26"/>
      <c r="GC132" s="26"/>
      <c r="GD132" s="26"/>
      <c r="GE132" s="26"/>
      <c r="GF132" s="26"/>
      <c r="GG132" s="26"/>
      <c r="GH132" s="26"/>
      <c r="GI132" s="26"/>
      <c r="GJ132" s="26"/>
      <c r="GK132" s="26"/>
      <c r="GL132" s="26"/>
      <c r="GM132" s="26"/>
      <c r="GN132" s="26"/>
      <c r="GO132" s="26"/>
    </row>
    <row r="133" spans="1:197" ht="16.5" customHeight="1">
      <c r="A133" s="236" t="s">
        <v>56</v>
      </c>
      <c r="B133" s="74">
        <v>3</v>
      </c>
      <c r="C133" s="162">
        <v>0</v>
      </c>
      <c r="D133" s="74">
        <v>480</v>
      </c>
      <c r="E133" s="61">
        <v>0</v>
      </c>
      <c r="F133" s="238"/>
      <c r="G133" s="26"/>
      <c r="H133" s="26"/>
      <c r="I133" s="26"/>
      <c r="J133" s="26"/>
      <c r="K133" s="26"/>
      <c r="L133" s="26"/>
      <c r="M133" s="26"/>
      <c r="N133" s="26"/>
      <c r="O133" s="26"/>
      <c r="P133" s="26"/>
      <c r="Q133" s="26"/>
      <c r="R133" s="26"/>
      <c r="S133" s="26"/>
      <c r="T133" s="26"/>
      <c r="U133" s="26"/>
      <c r="V133" s="26"/>
      <c r="W133" s="26"/>
      <c r="X133" s="26"/>
      <c r="Y133" s="26"/>
      <c r="Z133" s="26"/>
      <c r="AA133" s="26"/>
      <c r="AB133" s="26"/>
      <c r="AC133" s="26"/>
      <c r="AD133" s="26"/>
      <c r="AE133" s="26"/>
      <c r="AF133" s="26"/>
      <c r="AG133" s="26"/>
      <c r="AH133" s="26"/>
      <c r="AI133" s="26"/>
      <c r="AJ133" s="26"/>
      <c r="AK133" s="26"/>
      <c r="AL133" s="26"/>
      <c r="AM133" s="26"/>
      <c r="AN133" s="26"/>
      <c r="AO133" s="26"/>
      <c r="AP133" s="26"/>
      <c r="AQ133" s="26"/>
      <c r="AR133" s="26"/>
      <c r="AS133" s="26"/>
      <c r="AT133" s="26"/>
      <c r="AU133" s="26"/>
      <c r="AV133" s="26"/>
      <c r="AW133" s="26"/>
      <c r="AX133" s="26"/>
      <c r="AY133" s="26"/>
      <c r="AZ133" s="26"/>
      <c r="BA133" s="26"/>
      <c r="BB133" s="26"/>
      <c r="BC133" s="26"/>
      <c r="BD133" s="26"/>
      <c r="BE133" s="26"/>
      <c r="BF133" s="26"/>
      <c r="BG133" s="26"/>
      <c r="BH133" s="26"/>
      <c r="BI133" s="26"/>
      <c r="BJ133" s="26"/>
      <c r="BK133" s="26"/>
      <c r="BL133" s="26"/>
      <c r="BM133" s="26"/>
      <c r="BN133" s="26"/>
      <c r="BO133" s="26"/>
      <c r="BP133" s="26"/>
      <c r="BQ133" s="26"/>
      <c r="BR133" s="26"/>
      <c r="BS133" s="26"/>
      <c r="BT133" s="26"/>
      <c r="BU133" s="26"/>
      <c r="BV133" s="26"/>
      <c r="BW133" s="26"/>
      <c r="BX133" s="26"/>
      <c r="BY133" s="26"/>
      <c r="BZ133" s="26"/>
      <c r="CA133" s="26"/>
      <c r="CB133" s="26"/>
      <c r="CC133" s="26"/>
      <c r="CD133" s="26"/>
      <c r="CE133" s="26"/>
      <c r="CF133" s="26"/>
      <c r="CG133" s="26"/>
      <c r="CH133" s="26"/>
      <c r="CI133" s="26"/>
      <c r="CJ133" s="26"/>
      <c r="CK133" s="26"/>
      <c r="CL133" s="26"/>
      <c r="CM133" s="26"/>
      <c r="CN133" s="26"/>
      <c r="CO133" s="26"/>
      <c r="CP133" s="26"/>
      <c r="CQ133" s="26"/>
      <c r="CR133" s="26"/>
      <c r="CS133" s="26"/>
      <c r="CT133" s="26"/>
      <c r="CU133" s="26"/>
      <c r="CV133" s="26"/>
      <c r="CW133" s="26"/>
      <c r="CX133" s="26"/>
      <c r="CY133" s="26"/>
      <c r="CZ133" s="26"/>
      <c r="DA133" s="26"/>
      <c r="DB133" s="26"/>
      <c r="DC133" s="26"/>
      <c r="DD133" s="26"/>
      <c r="DE133" s="26"/>
      <c r="DF133" s="26"/>
      <c r="DG133" s="26"/>
      <c r="DH133" s="26"/>
      <c r="DI133" s="26"/>
      <c r="DJ133" s="26"/>
      <c r="DK133" s="26"/>
      <c r="DL133" s="26"/>
      <c r="DM133" s="26"/>
      <c r="DN133" s="26"/>
      <c r="DO133" s="26"/>
      <c r="DP133" s="26"/>
      <c r="DQ133" s="26"/>
      <c r="DR133" s="26"/>
      <c r="DS133" s="26"/>
      <c r="DT133" s="26"/>
      <c r="DU133" s="26"/>
      <c r="DV133" s="26"/>
      <c r="DW133" s="26"/>
      <c r="DX133" s="26"/>
      <c r="DY133" s="26"/>
      <c r="DZ133" s="26"/>
      <c r="EA133" s="26"/>
      <c r="EB133" s="26"/>
      <c r="EC133" s="26"/>
      <c r="ED133" s="26"/>
      <c r="EE133" s="26"/>
      <c r="EF133" s="26"/>
      <c r="EG133" s="26"/>
      <c r="EH133" s="26"/>
      <c r="EI133" s="26"/>
      <c r="EJ133" s="26"/>
      <c r="EK133" s="26"/>
      <c r="EL133" s="26"/>
      <c r="EM133" s="26"/>
      <c r="EN133" s="26"/>
      <c r="EO133" s="26"/>
      <c r="EP133" s="26"/>
      <c r="EQ133" s="26"/>
      <c r="ER133" s="26"/>
      <c r="ES133" s="26"/>
      <c r="ET133" s="26"/>
      <c r="EU133" s="26"/>
      <c r="EV133" s="26"/>
      <c r="EW133" s="26"/>
      <c r="EX133" s="26"/>
      <c r="EY133" s="26"/>
      <c r="EZ133" s="26"/>
      <c r="FA133" s="26"/>
      <c r="FB133" s="26"/>
      <c r="FC133" s="26"/>
      <c r="FD133" s="26"/>
      <c r="FE133" s="26"/>
      <c r="FF133" s="26"/>
      <c r="FG133" s="26"/>
      <c r="FH133" s="26"/>
      <c r="FI133" s="26"/>
      <c r="FJ133" s="26"/>
      <c r="FK133" s="26"/>
      <c r="FL133" s="26"/>
      <c r="FM133" s="26"/>
      <c r="FN133" s="26"/>
      <c r="FO133" s="26"/>
      <c r="FP133" s="26"/>
      <c r="FQ133" s="26"/>
      <c r="FR133" s="26"/>
      <c r="FS133" s="26"/>
      <c r="FT133" s="26"/>
      <c r="FU133" s="26"/>
      <c r="FV133" s="26"/>
      <c r="FW133" s="26"/>
      <c r="FX133" s="26"/>
      <c r="FY133" s="26"/>
      <c r="FZ133" s="26"/>
      <c r="GA133" s="26"/>
      <c r="GB133" s="26"/>
      <c r="GC133" s="26"/>
      <c r="GD133" s="26"/>
      <c r="GE133" s="26"/>
      <c r="GF133" s="26"/>
      <c r="GG133" s="26"/>
      <c r="GH133" s="26"/>
      <c r="GI133" s="26"/>
      <c r="GJ133" s="26"/>
      <c r="GK133" s="26"/>
      <c r="GL133" s="26"/>
      <c r="GM133" s="26"/>
      <c r="GN133" s="26"/>
      <c r="GO133" s="26"/>
    </row>
    <row r="134" spans="1:197" ht="16.5" customHeight="1" thickBot="1">
      <c r="A134" s="236" t="s">
        <v>181</v>
      </c>
      <c r="B134" s="74">
        <v>2</v>
      </c>
      <c r="C134" s="162">
        <v>0</v>
      </c>
      <c r="D134" s="74">
        <v>55</v>
      </c>
      <c r="E134" s="61">
        <v>0</v>
      </c>
      <c r="F134" s="237"/>
      <c r="G134" s="26"/>
      <c r="H134" s="26"/>
      <c r="I134" s="26"/>
      <c r="J134" s="26"/>
      <c r="K134" s="26"/>
      <c r="L134" s="26"/>
      <c r="M134" s="26"/>
      <c r="N134" s="26"/>
      <c r="O134" s="26"/>
      <c r="P134" s="26"/>
      <c r="Q134" s="26"/>
      <c r="R134" s="26"/>
      <c r="S134" s="26"/>
      <c r="T134" s="26"/>
      <c r="U134" s="26"/>
      <c r="V134" s="26"/>
      <c r="W134" s="26"/>
      <c r="X134" s="26"/>
      <c r="Y134" s="26"/>
      <c r="Z134" s="26"/>
      <c r="AA134" s="26"/>
      <c r="AB134" s="26"/>
      <c r="AC134" s="26"/>
      <c r="AD134" s="26"/>
      <c r="AE134" s="26"/>
      <c r="AF134" s="26"/>
      <c r="AG134" s="26"/>
      <c r="AH134" s="26"/>
      <c r="AI134" s="26"/>
      <c r="AJ134" s="26"/>
      <c r="AK134" s="26"/>
      <c r="AL134" s="26"/>
      <c r="AM134" s="26"/>
      <c r="AN134" s="26"/>
      <c r="AO134" s="26"/>
      <c r="AP134" s="26"/>
      <c r="AQ134" s="26"/>
      <c r="AR134" s="26"/>
      <c r="AS134" s="26"/>
      <c r="AT134" s="26"/>
      <c r="AU134" s="26"/>
      <c r="AV134" s="26"/>
      <c r="AW134" s="26"/>
      <c r="AX134" s="26"/>
      <c r="AY134" s="26"/>
      <c r="AZ134" s="26"/>
      <c r="BA134" s="26"/>
      <c r="BB134" s="26"/>
      <c r="BC134" s="26"/>
      <c r="BD134" s="26"/>
      <c r="BE134" s="26"/>
      <c r="BF134" s="26"/>
      <c r="BG134" s="26"/>
      <c r="BH134" s="26"/>
      <c r="BI134" s="26"/>
      <c r="BJ134" s="26"/>
      <c r="BK134" s="26"/>
      <c r="BL134" s="26"/>
      <c r="BM134" s="26"/>
      <c r="BN134" s="26"/>
      <c r="BO134" s="26"/>
      <c r="BP134" s="26"/>
      <c r="BQ134" s="26"/>
      <c r="BR134" s="26"/>
      <c r="BS134" s="26"/>
      <c r="BT134" s="26"/>
      <c r="BU134" s="26"/>
      <c r="BV134" s="26"/>
      <c r="BW134" s="26"/>
      <c r="BX134" s="26"/>
      <c r="BY134" s="26"/>
      <c r="BZ134" s="26"/>
      <c r="CA134" s="26"/>
      <c r="CB134" s="26"/>
      <c r="CC134" s="26"/>
      <c r="CD134" s="26"/>
      <c r="CE134" s="26"/>
      <c r="CF134" s="26"/>
      <c r="CG134" s="26"/>
      <c r="CH134" s="26"/>
      <c r="CI134" s="26"/>
      <c r="CJ134" s="26"/>
      <c r="CK134" s="26"/>
      <c r="CL134" s="26"/>
      <c r="CM134" s="26"/>
      <c r="CN134" s="26"/>
      <c r="CO134" s="26"/>
      <c r="CP134" s="26"/>
      <c r="CQ134" s="26"/>
      <c r="CR134" s="26"/>
      <c r="CS134" s="26"/>
      <c r="CT134" s="26"/>
      <c r="CU134" s="26"/>
      <c r="CV134" s="26"/>
      <c r="CW134" s="26"/>
      <c r="CX134" s="26"/>
      <c r="CY134" s="26"/>
      <c r="CZ134" s="26"/>
      <c r="DA134" s="26"/>
      <c r="DB134" s="26"/>
      <c r="DC134" s="26"/>
      <c r="DD134" s="26"/>
      <c r="DE134" s="26"/>
      <c r="DF134" s="26"/>
      <c r="DG134" s="26"/>
      <c r="DH134" s="26"/>
      <c r="DI134" s="26"/>
      <c r="DJ134" s="26"/>
      <c r="DK134" s="26"/>
      <c r="DL134" s="26"/>
      <c r="DM134" s="26"/>
      <c r="DN134" s="26"/>
      <c r="DO134" s="26"/>
      <c r="DP134" s="26"/>
      <c r="DQ134" s="26"/>
      <c r="DR134" s="26"/>
      <c r="DS134" s="26"/>
      <c r="DT134" s="26"/>
      <c r="DU134" s="26"/>
      <c r="DV134" s="26"/>
      <c r="DW134" s="26"/>
      <c r="DX134" s="26"/>
      <c r="DY134" s="26"/>
      <c r="DZ134" s="26"/>
      <c r="EA134" s="26"/>
      <c r="EB134" s="26"/>
      <c r="EC134" s="26"/>
      <c r="ED134" s="26"/>
      <c r="EE134" s="26"/>
      <c r="EF134" s="26"/>
      <c r="EG134" s="26"/>
      <c r="EH134" s="26"/>
      <c r="EI134" s="26"/>
      <c r="EJ134" s="26"/>
      <c r="EK134" s="26"/>
      <c r="EL134" s="26"/>
      <c r="EM134" s="26"/>
      <c r="EN134" s="26"/>
      <c r="EO134" s="26"/>
      <c r="EP134" s="26"/>
      <c r="EQ134" s="26"/>
      <c r="ER134" s="26"/>
      <c r="ES134" s="26"/>
      <c r="ET134" s="26"/>
      <c r="EU134" s="26"/>
      <c r="EV134" s="26"/>
      <c r="EW134" s="26"/>
      <c r="EX134" s="26"/>
      <c r="EY134" s="26"/>
      <c r="EZ134" s="26"/>
      <c r="FA134" s="26"/>
      <c r="FB134" s="26"/>
      <c r="FC134" s="26"/>
      <c r="FD134" s="26"/>
      <c r="FE134" s="26"/>
      <c r="FF134" s="26"/>
      <c r="FG134" s="26"/>
      <c r="FH134" s="26"/>
      <c r="FI134" s="26"/>
      <c r="FJ134" s="26"/>
      <c r="FK134" s="26"/>
      <c r="FL134" s="26"/>
      <c r="FM134" s="26"/>
      <c r="FN134" s="26"/>
      <c r="FO134" s="26"/>
      <c r="FP134" s="26"/>
      <c r="FQ134" s="26"/>
      <c r="FR134" s="26"/>
      <c r="FS134" s="26"/>
      <c r="FT134" s="26"/>
      <c r="FU134" s="26"/>
      <c r="FV134" s="26"/>
      <c r="FW134" s="26"/>
      <c r="FX134" s="26"/>
      <c r="FY134" s="26"/>
      <c r="FZ134" s="26"/>
      <c r="GA134" s="26"/>
      <c r="GB134" s="26"/>
      <c r="GC134" s="26"/>
      <c r="GD134" s="26"/>
      <c r="GE134" s="26"/>
      <c r="GF134" s="26"/>
      <c r="GG134" s="26"/>
      <c r="GH134" s="26"/>
      <c r="GI134" s="26"/>
      <c r="GJ134" s="26"/>
      <c r="GK134" s="26"/>
      <c r="GL134" s="26"/>
      <c r="GM134" s="26"/>
      <c r="GN134" s="26"/>
      <c r="GO134" s="26"/>
    </row>
    <row r="135" spans="1:197" ht="16.5" customHeight="1" thickBot="1">
      <c r="A135" s="336" t="s">
        <v>239</v>
      </c>
      <c r="B135" s="329">
        <f>SUM(B136:B147)</f>
        <v>50</v>
      </c>
      <c r="C135" s="330">
        <f>SUM(C136:C147)</f>
        <v>10</v>
      </c>
      <c r="D135" s="329">
        <f>SUM(D136:D147)</f>
        <v>4767</v>
      </c>
      <c r="E135" s="332">
        <f>SUM(E136:E147)</f>
        <v>972</v>
      </c>
      <c r="F135" s="332"/>
      <c r="G135" s="26"/>
      <c r="H135" s="26"/>
      <c r="I135" s="26"/>
      <c r="J135" s="26"/>
      <c r="K135" s="26"/>
      <c r="L135" s="26"/>
      <c r="M135" s="26"/>
      <c r="N135" s="26"/>
      <c r="O135" s="26"/>
      <c r="P135" s="26"/>
      <c r="Q135" s="26"/>
      <c r="R135" s="26"/>
      <c r="S135" s="26"/>
      <c r="T135" s="26"/>
      <c r="U135" s="26"/>
      <c r="V135" s="26"/>
      <c r="W135" s="26"/>
      <c r="X135" s="26"/>
      <c r="Y135" s="26"/>
      <c r="Z135" s="26"/>
      <c r="AA135" s="26"/>
      <c r="AB135" s="26"/>
      <c r="AC135" s="26"/>
      <c r="AD135" s="26"/>
      <c r="AE135" s="26"/>
      <c r="AF135" s="26"/>
      <c r="AG135" s="26"/>
      <c r="AH135" s="26"/>
      <c r="AI135" s="26"/>
      <c r="AJ135" s="26"/>
      <c r="AK135" s="26"/>
      <c r="AL135" s="26"/>
      <c r="AM135" s="26"/>
      <c r="AN135" s="26"/>
      <c r="AO135" s="26"/>
      <c r="AP135" s="26"/>
      <c r="AQ135" s="26"/>
      <c r="AR135" s="26"/>
      <c r="AS135" s="26"/>
      <c r="AT135" s="26"/>
      <c r="AU135" s="26"/>
      <c r="AV135" s="26"/>
      <c r="AW135" s="26"/>
      <c r="AX135" s="26"/>
      <c r="AY135" s="26"/>
      <c r="AZ135" s="26"/>
      <c r="BA135" s="26"/>
      <c r="BB135" s="26"/>
      <c r="BC135" s="26"/>
      <c r="BD135" s="26"/>
      <c r="BE135" s="26"/>
      <c r="BF135" s="26"/>
      <c r="BG135" s="26"/>
      <c r="BH135" s="26"/>
      <c r="BI135" s="26"/>
      <c r="BJ135" s="26"/>
      <c r="BK135" s="26"/>
      <c r="BL135" s="26"/>
      <c r="BM135" s="26"/>
      <c r="BN135" s="26"/>
      <c r="BO135" s="26"/>
      <c r="BP135" s="26"/>
      <c r="BQ135" s="26"/>
      <c r="BR135" s="26"/>
      <c r="BS135" s="26"/>
      <c r="BT135" s="26"/>
      <c r="BU135" s="26"/>
      <c r="BV135" s="26"/>
      <c r="BW135" s="26"/>
      <c r="BX135" s="26"/>
      <c r="BY135" s="26"/>
      <c r="BZ135" s="26"/>
      <c r="CA135" s="26"/>
      <c r="CB135" s="26"/>
      <c r="CC135" s="26"/>
      <c r="CD135" s="26"/>
      <c r="CE135" s="26"/>
      <c r="CF135" s="26"/>
      <c r="CG135" s="26"/>
      <c r="CH135" s="26"/>
      <c r="CI135" s="26"/>
      <c r="CJ135" s="26"/>
      <c r="CK135" s="26"/>
      <c r="CL135" s="26"/>
      <c r="CM135" s="26"/>
      <c r="CN135" s="26"/>
      <c r="CO135" s="26"/>
      <c r="CP135" s="26"/>
      <c r="CQ135" s="26"/>
      <c r="CR135" s="26"/>
      <c r="CS135" s="26"/>
      <c r="CT135" s="26"/>
      <c r="CU135" s="26"/>
      <c r="CV135" s="26"/>
      <c r="CW135" s="26"/>
      <c r="CX135" s="26"/>
      <c r="CY135" s="26"/>
      <c r="CZ135" s="26"/>
      <c r="DA135" s="26"/>
      <c r="DB135" s="26"/>
      <c r="DC135" s="26"/>
      <c r="DD135" s="26"/>
      <c r="DE135" s="26"/>
      <c r="DF135" s="26"/>
      <c r="DG135" s="26"/>
      <c r="DH135" s="26"/>
      <c r="DI135" s="26"/>
      <c r="DJ135" s="26"/>
      <c r="DK135" s="26"/>
      <c r="DL135" s="26"/>
      <c r="DM135" s="26"/>
      <c r="DN135" s="26"/>
      <c r="DO135" s="26"/>
      <c r="DP135" s="26"/>
      <c r="DQ135" s="26"/>
      <c r="DR135" s="26"/>
      <c r="DS135" s="26"/>
      <c r="DT135" s="26"/>
      <c r="DU135" s="26"/>
      <c r="DV135" s="26"/>
      <c r="DW135" s="26"/>
      <c r="DX135" s="26"/>
      <c r="DY135" s="26"/>
      <c r="DZ135" s="26"/>
      <c r="EA135" s="26"/>
      <c r="EB135" s="26"/>
      <c r="EC135" s="26"/>
      <c r="ED135" s="26"/>
      <c r="EE135" s="26"/>
      <c r="EF135" s="26"/>
      <c r="EG135" s="26"/>
      <c r="EH135" s="26"/>
      <c r="EI135" s="26"/>
      <c r="EJ135" s="26"/>
      <c r="EK135" s="26"/>
      <c r="EL135" s="26"/>
      <c r="EM135" s="26"/>
      <c r="EN135" s="26"/>
      <c r="EO135" s="26"/>
      <c r="EP135" s="26"/>
      <c r="EQ135" s="26"/>
      <c r="ER135" s="26"/>
      <c r="ES135" s="26"/>
      <c r="ET135" s="26"/>
      <c r="EU135" s="26"/>
      <c r="EV135" s="26"/>
      <c r="EW135" s="26"/>
      <c r="EX135" s="26"/>
      <c r="EY135" s="26"/>
      <c r="EZ135" s="26"/>
      <c r="FA135" s="26"/>
      <c r="FB135" s="26"/>
      <c r="FC135" s="26"/>
      <c r="FD135" s="26"/>
      <c r="FE135" s="26"/>
      <c r="FF135" s="26"/>
      <c r="FG135" s="26"/>
      <c r="FH135" s="26"/>
      <c r="FI135" s="26"/>
      <c r="FJ135" s="26"/>
      <c r="FK135" s="26"/>
      <c r="FL135" s="26"/>
      <c r="FM135" s="26"/>
      <c r="FN135" s="26"/>
      <c r="FO135" s="26"/>
      <c r="FP135" s="26"/>
      <c r="FQ135" s="26"/>
      <c r="FR135" s="26"/>
      <c r="FS135" s="26"/>
      <c r="FT135" s="26"/>
      <c r="FU135" s="26"/>
      <c r="FV135" s="26"/>
      <c r="FW135" s="26"/>
      <c r="FX135" s="26"/>
      <c r="FY135" s="26"/>
      <c r="FZ135" s="26"/>
      <c r="GA135" s="26"/>
      <c r="GB135" s="26"/>
      <c r="GC135" s="26"/>
      <c r="GD135" s="26"/>
      <c r="GE135" s="26"/>
      <c r="GF135" s="26"/>
      <c r="GG135" s="26"/>
      <c r="GH135" s="26"/>
      <c r="GI135" s="26"/>
      <c r="GJ135" s="26"/>
      <c r="GK135" s="26"/>
      <c r="GL135" s="26"/>
      <c r="GM135" s="26"/>
      <c r="GN135" s="26"/>
      <c r="GO135" s="26"/>
    </row>
    <row r="136" spans="1:197" ht="16.5" customHeight="1" thickTop="1">
      <c r="A136" s="236" t="s">
        <v>238</v>
      </c>
      <c r="B136" s="74">
        <v>2</v>
      </c>
      <c r="C136" s="162">
        <v>0</v>
      </c>
      <c r="D136" s="74">
        <v>257</v>
      </c>
      <c r="E136" s="61">
        <v>0</v>
      </c>
      <c r="F136" s="237"/>
      <c r="G136" s="26"/>
      <c r="H136" s="26"/>
      <c r="I136" s="26"/>
      <c r="J136" s="26"/>
      <c r="K136" s="26"/>
      <c r="L136" s="26"/>
      <c r="M136" s="26"/>
      <c r="N136" s="26"/>
      <c r="O136" s="26"/>
      <c r="P136" s="26"/>
      <c r="Q136" s="26"/>
      <c r="R136" s="26"/>
      <c r="S136" s="26"/>
      <c r="T136" s="26"/>
      <c r="U136" s="26"/>
      <c r="V136" s="26"/>
      <c r="W136" s="26"/>
      <c r="X136" s="26"/>
      <c r="Y136" s="26"/>
      <c r="Z136" s="26"/>
      <c r="AA136" s="26"/>
      <c r="AB136" s="26"/>
      <c r="AC136" s="26"/>
      <c r="AD136" s="26"/>
      <c r="AE136" s="26"/>
      <c r="AF136" s="26"/>
      <c r="AG136" s="26"/>
      <c r="AH136" s="26"/>
      <c r="AI136" s="26"/>
      <c r="AJ136" s="26"/>
      <c r="AK136" s="26"/>
      <c r="AL136" s="26"/>
      <c r="AM136" s="26"/>
      <c r="AN136" s="26"/>
      <c r="AO136" s="26"/>
      <c r="AP136" s="26"/>
      <c r="AQ136" s="26"/>
      <c r="AR136" s="26"/>
      <c r="AS136" s="26"/>
      <c r="AT136" s="26"/>
      <c r="AU136" s="26"/>
      <c r="AV136" s="26"/>
      <c r="AW136" s="26"/>
      <c r="AX136" s="26"/>
      <c r="AY136" s="26"/>
      <c r="AZ136" s="26"/>
      <c r="BA136" s="26"/>
      <c r="BB136" s="26"/>
      <c r="BC136" s="26"/>
      <c r="BD136" s="26"/>
      <c r="BE136" s="26"/>
      <c r="BF136" s="26"/>
      <c r="BG136" s="26"/>
      <c r="BH136" s="26"/>
      <c r="BI136" s="26"/>
      <c r="BJ136" s="26"/>
      <c r="BK136" s="26"/>
      <c r="BL136" s="26"/>
      <c r="BM136" s="26"/>
      <c r="BN136" s="26"/>
      <c r="BO136" s="26"/>
      <c r="BP136" s="26"/>
      <c r="BQ136" s="26"/>
      <c r="BR136" s="26"/>
      <c r="BS136" s="26"/>
      <c r="BT136" s="26"/>
      <c r="BU136" s="26"/>
      <c r="BV136" s="26"/>
      <c r="BW136" s="26"/>
      <c r="BX136" s="26"/>
      <c r="BY136" s="26"/>
      <c r="BZ136" s="26"/>
      <c r="CA136" s="26"/>
      <c r="CB136" s="26"/>
      <c r="CC136" s="26"/>
      <c r="CD136" s="26"/>
      <c r="CE136" s="26"/>
      <c r="CF136" s="26"/>
      <c r="CG136" s="26"/>
      <c r="CH136" s="26"/>
      <c r="CI136" s="26"/>
      <c r="CJ136" s="26"/>
      <c r="CK136" s="26"/>
      <c r="CL136" s="26"/>
      <c r="CM136" s="26"/>
      <c r="CN136" s="26"/>
      <c r="CO136" s="26"/>
      <c r="CP136" s="26"/>
      <c r="CQ136" s="26"/>
      <c r="CR136" s="26"/>
      <c r="CS136" s="26"/>
      <c r="CT136" s="26"/>
      <c r="CU136" s="26"/>
      <c r="CV136" s="26"/>
      <c r="CW136" s="26"/>
      <c r="CX136" s="26"/>
      <c r="CY136" s="26"/>
      <c r="CZ136" s="26"/>
      <c r="DA136" s="26"/>
      <c r="DB136" s="26"/>
      <c r="DC136" s="26"/>
      <c r="DD136" s="26"/>
      <c r="DE136" s="26"/>
      <c r="DF136" s="26"/>
      <c r="DG136" s="26"/>
      <c r="DH136" s="26"/>
      <c r="DI136" s="26"/>
      <c r="DJ136" s="26"/>
      <c r="DK136" s="26"/>
      <c r="DL136" s="26"/>
      <c r="DM136" s="26"/>
      <c r="DN136" s="26"/>
      <c r="DO136" s="26"/>
      <c r="DP136" s="26"/>
      <c r="DQ136" s="26"/>
      <c r="DR136" s="26"/>
      <c r="DS136" s="26"/>
      <c r="DT136" s="26"/>
      <c r="DU136" s="26"/>
      <c r="DV136" s="26"/>
      <c r="DW136" s="26"/>
      <c r="DX136" s="26"/>
      <c r="DY136" s="26"/>
      <c r="DZ136" s="26"/>
      <c r="EA136" s="26"/>
      <c r="EB136" s="26"/>
      <c r="EC136" s="26"/>
      <c r="ED136" s="26"/>
      <c r="EE136" s="26"/>
      <c r="EF136" s="26"/>
      <c r="EG136" s="26"/>
      <c r="EH136" s="26"/>
      <c r="EI136" s="26"/>
      <c r="EJ136" s="26"/>
      <c r="EK136" s="26"/>
      <c r="EL136" s="26"/>
      <c r="EM136" s="26"/>
      <c r="EN136" s="26"/>
      <c r="EO136" s="26"/>
      <c r="EP136" s="26"/>
      <c r="EQ136" s="26"/>
      <c r="ER136" s="26"/>
      <c r="ES136" s="26"/>
      <c r="ET136" s="26"/>
      <c r="EU136" s="26"/>
      <c r="EV136" s="26"/>
      <c r="EW136" s="26"/>
      <c r="EX136" s="26"/>
      <c r="EY136" s="26"/>
      <c r="EZ136" s="26"/>
      <c r="FA136" s="26"/>
      <c r="FB136" s="26"/>
      <c r="FC136" s="26"/>
      <c r="FD136" s="26"/>
      <c r="FE136" s="26"/>
      <c r="FF136" s="26"/>
      <c r="FG136" s="26"/>
      <c r="FH136" s="26"/>
      <c r="FI136" s="26"/>
      <c r="FJ136" s="26"/>
      <c r="FK136" s="26"/>
      <c r="FL136" s="26"/>
      <c r="FM136" s="26"/>
      <c r="FN136" s="26"/>
      <c r="FO136" s="26"/>
      <c r="FP136" s="26"/>
      <c r="FQ136" s="26"/>
      <c r="FR136" s="26"/>
      <c r="FS136" s="26"/>
      <c r="FT136" s="26"/>
      <c r="FU136" s="26"/>
      <c r="FV136" s="26"/>
      <c r="FW136" s="26"/>
      <c r="FX136" s="26"/>
      <c r="FY136" s="26"/>
      <c r="FZ136" s="26"/>
      <c r="GA136" s="26"/>
      <c r="GB136" s="26"/>
      <c r="GC136" s="26"/>
      <c r="GD136" s="26"/>
      <c r="GE136" s="26"/>
      <c r="GF136" s="26"/>
      <c r="GG136" s="26"/>
      <c r="GH136" s="26"/>
      <c r="GI136" s="26"/>
      <c r="GJ136" s="26"/>
      <c r="GK136" s="26"/>
      <c r="GL136" s="26"/>
      <c r="GM136" s="26"/>
      <c r="GN136" s="26"/>
      <c r="GO136" s="26"/>
    </row>
    <row r="137" spans="1:197" ht="16.5" customHeight="1">
      <c r="A137" s="236" t="s">
        <v>106</v>
      </c>
      <c r="B137" s="74">
        <v>3</v>
      </c>
      <c r="C137" s="162">
        <v>1</v>
      </c>
      <c r="D137" s="74">
        <v>202</v>
      </c>
      <c r="E137" s="61">
        <v>32</v>
      </c>
      <c r="F137" s="237" t="s">
        <v>164</v>
      </c>
      <c r="G137" s="26"/>
      <c r="H137" s="26"/>
      <c r="I137" s="26"/>
      <c r="J137" s="26"/>
      <c r="K137" s="26"/>
      <c r="L137" s="26"/>
      <c r="M137" s="26"/>
      <c r="N137" s="26"/>
      <c r="O137" s="26"/>
      <c r="P137" s="26"/>
      <c r="Q137" s="26"/>
      <c r="R137" s="26"/>
      <c r="S137" s="26"/>
      <c r="T137" s="26"/>
      <c r="U137" s="26"/>
      <c r="V137" s="26"/>
      <c r="W137" s="26"/>
      <c r="X137" s="26"/>
      <c r="Y137" s="26"/>
      <c r="Z137" s="26"/>
      <c r="AA137" s="26"/>
      <c r="AB137" s="26"/>
      <c r="AC137" s="26"/>
      <c r="AD137" s="26"/>
      <c r="AE137" s="26"/>
      <c r="AF137" s="26"/>
      <c r="AG137" s="26"/>
      <c r="AH137" s="26"/>
      <c r="AI137" s="26"/>
      <c r="AJ137" s="26"/>
      <c r="AK137" s="26"/>
      <c r="AL137" s="26"/>
      <c r="AM137" s="26"/>
      <c r="AN137" s="26"/>
      <c r="AO137" s="26"/>
      <c r="AP137" s="26"/>
      <c r="AQ137" s="26"/>
      <c r="AR137" s="26"/>
      <c r="AS137" s="26"/>
      <c r="AT137" s="26"/>
      <c r="AU137" s="26"/>
      <c r="AV137" s="26"/>
      <c r="AW137" s="26"/>
      <c r="AX137" s="26"/>
      <c r="AY137" s="26"/>
      <c r="AZ137" s="26"/>
      <c r="BA137" s="26"/>
      <c r="BB137" s="26"/>
      <c r="BC137" s="26"/>
      <c r="BD137" s="26"/>
      <c r="BE137" s="26"/>
      <c r="BF137" s="26"/>
      <c r="BG137" s="26"/>
      <c r="BH137" s="26"/>
      <c r="BI137" s="26"/>
      <c r="BJ137" s="26"/>
      <c r="BK137" s="26"/>
      <c r="BL137" s="26"/>
      <c r="BM137" s="26"/>
      <c r="BN137" s="26"/>
      <c r="BO137" s="26"/>
      <c r="BP137" s="26"/>
      <c r="BQ137" s="26"/>
      <c r="BR137" s="26"/>
      <c r="BS137" s="26"/>
      <c r="BT137" s="26"/>
      <c r="BU137" s="26"/>
      <c r="BV137" s="26"/>
      <c r="BW137" s="26"/>
      <c r="BX137" s="26"/>
      <c r="BY137" s="26"/>
      <c r="BZ137" s="26"/>
      <c r="CA137" s="26"/>
      <c r="CB137" s="26"/>
      <c r="CC137" s="26"/>
      <c r="CD137" s="26"/>
      <c r="CE137" s="26"/>
      <c r="CF137" s="26"/>
      <c r="CG137" s="26"/>
      <c r="CH137" s="26"/>
      <c r="CI137" s="26"/>
      <c r="CJ137" s="26"/>
      <c r="CK137" s="26"/>
      <c r="CL137" s="26"/>
      <c r="CM137" s="26"/>
      <c r="CN137" s="26"/>
      <c r="CO137" s="26"/>
      <c r="CP137" s="26"/>
      <c r="CQ137" s="26"/>
      <c r="CR137" s="26"/>
      <c r="CS137" s="26"/>
      <c r="CT137" s="26"/>
      <c r="CU137" s="26"/>
      <c r="CV137" s="26"/>
      <c r="CW137" s="26"/>
      <c r="CX137" s="26"/>
      <c r="CY137" s="26"/>
      <c r="CZ137" s="26"/>
      <c r="DA137" s="26"/>
      <c r="DB137" s="26"/>
      <c r="DC137" s="26"/>
      <c r="DD137" s="26"/>
      <c r="DE137" s="26"/>
      <c r="DF137" s="26"/>
      <c r="DG137" s="26"/>
      <c r="DH137" s="26"/>
      <c r="DI137" s="26"/>
      <c r="DJ137" s="26"/>
      <c r="DK137" s="26"/>
      <c r="DL137" s="26"/>
      <c r="DM137" s="26"/>
      <c r="DN137" s="26"/>
      <c r="DO137" s="26"/>
      <c r="DP137" s="26"/>
      <c r="DQ137" s="26"/>
      <c r="DR137" s="26"/>
      <c r="DS137" s="26"/>
      <c r="DT137" s="26"/>
      <c r="DU137" s="26"/>
      <c r="DV137" s="26"/>
      <c r="DW137" s="26"/>
      <c r="DX137" s="26"/>
      <c r="DY137" s="26"/>
      <c r="DZ137" s="26"/>
      <c r="EA137" s="26"/>
      <c r="EB137" s="26"/>
      <c r="EC137" s="26"/>
      <c r="ED137" s="26"/>
      <c r="EE137" s="26"/>
      <c r="EF137" s="26"/>
      <c r="EG137" s="26"/>
      <c r="EH137" s="26"/>
      <c r="EI137" s="26"/>
      <c r="EJ137" s="26"/>
      <c r="EK137" s="26"/>
      <c r="EL137" s="26"/>
      <c r="EM137" s="26"/>
      <c r="EN137" s="26"/>
      <c r="EO137" s="26"/>
      <c r="EP137" s="26"/>
      <c r="EQ137" s="26"/>
      <c r="ER137" s="26"/>
      <c r="ES137" s="26"/>
      <c r="ET137" s="26"/>
      <c r="EU137" s="26"/>
      <c r="EV137" s="26"/>
      <c r="EW137" s="26"/>
      <c r="EX137" s="26"/>
      <c r="EY137" s="26"/>
      <c r="EZ137" s="26"/>
      <c r="FA137" s="26"/>
      <c r="FB137" s="26"/>
      <c r="FC137" s="26"/>
      <c r="FD137" s="26"/>
      <c r="FE137" s="26"/>
      <c r="FF137" s="26"/>
      <c r="FG137" s="26"/>
      <c r="FH137" s="26"/>
      <c r="FI137" s="26"/>
      <c r="FJ137" s="26"/>
      <c r="FK137" s="26"/>
      <c r="FL137" s="26"/>
      <c r="FM137" s="26"/>
      <c r="FN137" s="26"/>
      <c r="FO137" s="26"/>
      <c r="FP137" s="26"/>
      <c r="FQ137" s="26"/>
      <c r="FR137" s="26"/>
      <c r="FS137" s="26"/>
      <c r="FT137" s="26"/>
      <c r="FU137" s="26"/>
      <c r="FV137" s="26"/>
      <c r="FW137" s="26"/>
      <c r="FX137" s="26"/>
      <c r="FY137" s="26"/>
      <c r="FZ137" s="26"/>
      <c r="GA137" s="26"/>
      <c r="GB137" s="26"/>
      <c r="GC137" s="26"/>
      <c r="GD137" s="26"/>
      <c r="GE137" s="26"/>
      <c r="GF137" s="26"/>
      <c r="GG137" s="26"/>
      <c r="GH137" s="26"/>
      <c r="GI137" s="26"/>
      <c r="GJ137" s="26"/>
      <c r="GK137" s="26"/>
      <c r="GL137" s="26"/>
      <c r="GM137" s="26"/>
      <c r="GN137" s="26"/>
      <c r="GO137" s="26"/>
    </row>
    <row r="138" spans="1:197" ht="16.5" customHeight="1">
      <c r="A138" s="236" t="s">
        <v>211</v>
      </c>
      <c r="B138" s="74">
        <v>4</v>
      </c>
      <c r="C138" s="162">
        <v>1</v>
      </c>
      <c r="D138" s="74">
        <v>825</v>
      </c>
      <c r="E138" s="61">
        <v>115</v>
      </c>
      <c r="F138" s="237" t="s">
        <v>151</v>
      </c>
      <c r="G138" s="26"/>
      <c r="H138" s="26"/>
      <c r="I138" s="26"/>
      <c r="J138" s="26"/>
      <c r="K138" s="26"/>
      <c r="L138" s="26"/>
      <c r="M138" s="26"/>
      <c r="N138" s="26"/>
      <c r="O138" s="26"/>
      <c r="P138" s="26"/>
      <c r="Q138" s="26"/>
      <c r="R138" s="26"/>
      <c r="S138" s="26"/>
      <c r="T138" s="26"/>
      <c r="U138" s="26"/>
      <c r="V138" s="26"/>
      <c r="W138" s="26"/>
      <c r="X138" s="26"/>
      <c r="Y138" s="26"/>
      <c r="Z138" s="26"/>
      <c r="AA138" s="26"/>
      <c r="AB138" s="26"/>
      <c r="AC138" s="26"/>
      <c r="AD138" s="26"/>
      <c r="AE138" s="26"/>
      <c r="AF138" s="26"/>
      <c r="AG138" s="26"/>
      <c r="AH138" s="26"/>
      <c r="AI138" s="26"/>
      <c r="AJ138" s="26"/>
      <c r="AK138" s="26"/>
      <c r="AL138" s="26"/>
      <c r="AM138" s="26"/>
      <c r="AN138" s="26"/>
      <c r="AO138" s="26"/>
      <c r="AP138" s="26"/>
      <c r="AQ138" s="26"/>
      <c r="AR138" s="26"/>
      <c r="AS138" s="26"/>
      <c r="AT138" s="26"/>
      <c r="AU138" s="26"/>
      <c r="AV138" s="26"/>
      <c r="AW138" s="26"/>
      <c r="AX138" s="26"/>
      <c r="AY138" s="26"/>
      <c r="AZ138" s="26"/>
      <c r="BA138" s="26"/>
      <c r="BB138" s="26"/>
      <c r="BC138" s="26"/>
      <c r="BD138" s="26"/>
      <c r="BE138" s="26"/>
      <c r="BF138" s="26"/>
      <c r="BG138" s="26"/>
      <c r="BH138" s="26"/>
      <c r="BI138" s="26"/>
      <c r="BJ138" s="26"/>
      <c r="BK138" s="26"/>
      <c r="BL138" s="26"/>
      <c r="BM138" s="26"/>
      <c r="BN138" s="26"/>
      <c r="BO138" s="26"/>
      <c r="BP138" s="26"/>
      <c r="BQ138" s="26"/>
      <c r="BR138" s="26"/>
      <c r="BS138" s="26"/>
      <c r="BT138" s="26"/>
      <c r="BU138" s="26"/>
      <c r="BV138" s="26"/>
      <c r="BW138" s="26"/>
      <c r="BX138" s="26"/>
      <c r="BY138" s="26"/>
      <c r="BZ138" s="26"/>
      <c r="CA138" s="26"/>
      <c r="CB138" s="26"/>
      <c r="CC138" s="26"/>
      <c r="CD138" s="26"/>
      <c r="CE138" s="26"/>
      <c r="CF138" s="26"/>
      <c r="CG138" s="26"/>
      <c r="CH138" s="26"/>
      <c r="CI138" s="26"/>
      <c r="CJ138" s="26"/>
      <c r="CK138" s="26"/>
      <c r="CL138" s="26"/>
      <c r="CM138" s="26"/>
      <c r="CN138" s="26"/>
      <c r="CO138" s="26"/>
      <c r="CP138" s="26"/>
      <c r="CQ138" s="26"/>
      <c r="CR138" s="26"/>
      <c r="CS138" s="26"/>
      <c r="CT138" s="26"/>
      <c r="CU138" s="26"/>
      <c r="CV138" s="26"/>
      <c r="CW138" s="26"/>
      <c r="CX138" s="26"/>
      <c r="CY138" s="26"/>
      <c r="CZ138" s="26"/>
      <c r="DA138" s="26"/>
      <c r="DB138" s="26"/>
      <c r="DC138" s="26"/>
      <c r="DD138" s="26"/>
      <c r="DE138" s="26"/>
      <c r="DF138" s="26"/>
      <c r="DG138" s="26"/>
      <c r="DH138" s="26"/>
      <c r="DI138" s="26"/>
      <c r="DJ138" s="26"/>
      <c r="DK138" s="26"/>
      <c r="DL138" s="26"/>
      <c r="DM138" s="26"/>
      <c r="DN138" s="26"/>
      <c r="DO138" s="26"/>
      <c r="DP138" s="26"/>
      <c r="DQ138" s="26"/>
      <c r="DR138" s="26"/>
      <c r="DS138" s="26"/>
      <c r="DT138" s="26"/>
      <c r="DU138" s="26"/>
      <c r="DV138" s="26"/>
      <c r="DW138" s="26"/>
      <c r="DX138" s="26"/>
      <c r="DY138" s="26"/>
      <c r="DZ138" s="26"/>
      <c r="EA138" s="26"/>
      <c r="EB138" s="26"/>
      <c r="EC138" s="26"/>
      <c r="ED138" s="26"/>
      <c r="EE138" s="26"/>
      <c r="EF138" s="26"/>
      <c r="EG138" s="26"/>
      <c r="EH138" s="26"/>
      <c r="EI138" s="26"/>
      <c r="EJ138" s="26"/>
      <c r="EK138" s="26"/>
      <c r="EL138" s="26"/>
      <c r="EM138" s="26"/>
      <c r="EN138" s="26"/>
      <c r="EO138" s="26"/>
      <c r="EP138" s="26"/>
      <c r="EQ138" s="26"/>
      <c r="ER138" s="26"/>
      <c r="ES138" s="26"/>
      <c r="ET138" s="26"/>
      <c r="EU138" s="26"/>
      <c r="EV138" s="26"/>
      <c r="EW138" s="26"/>
      <c r="EX138" s="26"/>
      <c r="EY138" s="26"/>
      <c r="EZ138" s="26"/>
      <c r="FA138" s="26"/>
      <c r="FB138" s="26"/>
      <c r="FC138" s="26"/>
      <c r="FD138" s="26"/>
      <c r="FE138" s="26"/>
      <c r="FF138" s="26"/>
      <c r="FG138" s="26"/>
      <c r="FH138" s="26"/>
      <c r="FI138" s="26"/>
      <c r="FJ138" s="26"/>
      <c r="FK138" s="26"/>
      <c r="FL138" s="26"/>
      <c r="FM138" s="26"/>
      <c r="FN138" s="26"/>
      <c r="FO138" s="26"/>
      <c r="FP138" s="26"/>
      <c r="FQ138" s="26"/>
      <c r="FR138" s="26"/>
      <c r="FS138" s="26"/>
      <c r="FT138" s="26"/>
      <c r="FU138" s="26"/>
      <c r="FV138" s="26"/>
      <c r="FW138" s="26"/>
      <c r="FX138" s="26"/>
      <c r="FY138" s="26"/>
      <c r="FZ138" s="26"/>
      <c r="GA138" s="26"/>
      <c r="GB138" s="26"/>
      <c r="GC138" s="26"/>
      <c r="GD138" s="26"/>
      <c r="GE138" s="26"/>
      <c r="GF138" s="26"/>
      <c r="GG138" s="26"/>
      <c r="GH138" s="26"/>
      <c r="GI138" s="26"/>
      <c r="GJ138" s="26"/>
      <c r="GK138" s="26"/>
      <c r="GL138" s="26"/>
      <c r="GM138" s="26"/>
      <c r="GN138" s="26"/>
      <c r="GO138" s="26"/>
    </row>
    <row r="139" spans="1:197" ht="16.5" customHeight="1">
      <c r="A139" s="236" t="s">
        <v>228</v>
      </c>
      <c r="B139" s="74">
        <v>7</v>
      </c>
      <c r="C139" s="162">
        <v>2</v>
      </c>
      <c r="D139" s="74">
        <v>438</v>
      </c>
      <c r="E139" s="61">
        <v>61</v>
      </c>
      <c r="F139" s="237" t="s">
        <v>235</v>
      </c>
      <c r="G139" s="26"/>
      <c r="H139" s="26"/>
      <c r="I139" s="26"/>
      <c r="J139" s="26"/>
      <c r="K139" s="26"/>
      <c r="L139" s="26"/>
      <c r="M139" s="26"/>
      <c r="N139" s="26"/>
      <c r="O139" s="26"/>
      <c r="P139" s="26"/>
      <c r="Q139" s="26"/>
      <c r="R139" s="26"/>
      <c r="S139" s="26"/>
      <c r="T139" s="26"/>
      <c r="U139" s="26"/>
      <c r="V139" s="26"/>
      <c r="W139" s="26"/>
      <c r="X139" s="26"/>
      <c r="Y139" s="26"/>
      <c r="Z139" s="26"/>
      <c r="AA139" s="26"/>
      <c r="AB139" s="26"/>
      <c r="AC139" s="26"/>
      <c r="AD139" s="26"/>
      <c r="AE139" s="26"/>
      <c r="AF139" s="26"/>
      <c r="AG139" s="26"/>
      <c r="AH139" s="26"/>
      <c r="AI139" s="26"/>
      <c r="AJ139" s="26"/>
      <c r="AK139" s="26"/>
      <c r="AL139" s="26"/>
      <c r="AM139" s="26"/>
      <c r="AN139" s="26"/>
      <c r="AO139" s="26"/>
      <c r="AP139" s="26"/>
      <c r="AQ139" s="26"/>
      <c r="AR139" s="26"/>
      <c r="AS139" s="26"/>
      <c r="AT139" s="26"/>
      <c r="AU139" s="26"/>
      <c r="AV139" s="26"/>
      <c r="AW139" s="26"/>
      <c r="AX139" s="26"/>
      <c r="AY139" s="26"/>
      <c r="AZ139" s="26"/>
      <c r="BA139" s="26"/>
      <c r="BB139" s="26"/>
      <c r="BC139" s="26"/>
      <c r="BD139" s="26"/>
      <c r="BE139" s="26"/>
      <c r="BF139" s="26"/>
      <c r="BG139" s="26"/>
      <c r="BH139" s="26"/>
      <c r="BI139" s="26"/>
      <c r="BJ139" s="26"/>
      <c r="BK139" s="26"/>
      <c r="BL139" s="26"/>
      <c r="BM139" s="26"/>
      <c r="BN139" s="26"/>
      <c r="BO139" s="26"/>
      <c r="BP139" s="26"/>
      <c r="BQ139" s="26"/>
      <c r="BR139" s="26"/>
      <c r="BS139" s="26"/>
      <c r="BT139" s="26"/>
      <c r="BU139" s="26"/>
      <c r="BV139" s="26"/>
      <c r="BW139" s="26"/>
      <c r="BX139" s="26"/>
      <c r="BY139" s="26"/>
      <c r="BZ139" s="26"/>
      <c r="CA139" s="26"/>
      <c r="CB139" s="26"/>
      <c r="CC139" s="26"/>
      <c r="CD139" s="26"/>
      <c r="CE139" s="26"/>
      <c r="CF139" s="26"/>
      <c r="CG139" s="26"/>
      <c r="CH139" s="26"/>
      <c r="CI139" s="26"/>
      <c r="CJ139" s="26"/>
      <c r="CK139" s="26"/>
      <c r="CL139" s="26"/>
      <c r="CM139" s="26"/>
      <c r="CN139" s="26"/>
      <c r="CO139" s="26"/>
      <c r="CP139" s="26"/>
      <c r="CQ139" s="26"/>
      <c r="CR139" s="26"/>
      <c r="CS139" s="26"/>
      <c r="CT139" s="26"/>
      <c r="CU139" s="26"/>
      <c r="CV139" s="26"/>
      <c r="CW139" s="26"/>
      <c r="CX139" s="26"/>
      <c r="CY139" s="26"/>
      <c r="CZ139" s="26"/>
      <c r="DA139" s="26"/>
      <c r="DB139" s="26"/>
      <c r="DC139" s="26"/>
      <c r="DD139" s="26"/>
      <c r="DE139" s="26"/>
      <c r="DF139" s="26"/>
      <c r="DG139" s="26"/>
      <c r="DH139" s="26"/>
      <c r="DI139" s="26"/>
      <c r="DJ139" s="26"/>
      <c r="DK139" s="26"/>
      <c r="DL139" s="26"/>
      <c r="DM139" s="26"/>
      <c r="DN139" s="26"/>
      <c r="DO139" s="26"/>
      <c r="DP139" s="26"/>
      <c r="DQ139" s="26"/>
      <c r="DR139" s="26"/>
      <c r="DS139" s="26"/>
      <c r="DT139" s="26"/>
      <c r="DU139" s="26"/>
      <c r="DV139" s="26"/>
      <c r="DW139" s="26"/>
      <c r="DX139" s="26"/>
      <c r="DY139" s="26"/>
      <c r="DZ139" s="26"/>
      <c r="EA139" s="26"/>
      <c r="EB139" s="26"/>
      <c r="EC139" s="26"/>
      <c r="ED139" s="26"/>
      <c r="EE139" s="26"/>
      <c r="EF139" s="26"/>
      <c r="EG139" s="26"/>
      <c r="EH139" s="26"/>
      <c r="EI139" s="26"/>
      <c r="EJ139" s="26"/>
      <c r="EK139" s="26"/>
      <c r="EL139" s="26"/>
      <c r="EM139" s="26"/>
      <c r="EN139" s="26"/>
      <c r="EO139" s="26"/>
      <c r="EP139" s="26"/>
      <c r="EQ139" s="26"/>
      <c r="ER139" s="26"/>
      <c r="ES139" s="26"/>
      <c r="ET139" s="26"/>
      <c r="EU139" s="26"/>
      <c r="EV139" s="26"/>
      <c r="EW139" s="26"/>
      <c r="EX139" s="26"/>
      <c r="EY139" s="26"/>
      <c r="EZ139" s="26"/>
      <c r="FA139" s="26"/>
      <c r="FB139" s="26"/>
      <c r="FC139" s="26"/>
      <c r="FD139" s="26"/>
      <c r="FE139" s="26"/>
      <c r="FF139" s="26"/>
      <c r="FG139" s="26"/>
      <c r="FH139" s="26"/>
      <c r="FI139" s="26"/>
      <c r="FJ139" s="26"/>
      <c r="FK139" s="26"/>
      <c r="FL139" s="26"/>
      <c r="FM139" s="26"/>
      <c r="FN139" s="26"/>
      <c r="FO139" s="26"/>
      <c r="FP139" s="26"/>
      <c r="FQ139" s="26"/>
      <c r="FR139" s="26"/>
      <c r="FS139" s="26"/>
      <c r="FT139" s="26"/>
      <c r="FU139" s="26"/>
      <c r="FV139" s="26"/>
      <c r="FW139" s="26"/>
      <c r="FX139" s="26"/>
      <c r="FY139" s="26"/>
      <c r="FZ139" s="26"/>
      <c r="GA139" s="26"/>
      <c r="GB139" s="26"/>
      <c r="GC139" s="26"/>
      <c r="GD139" s="26"/>
      <c r="GE139" s="26"/>
      <c r="GF139" s="26"/>
      <c r="GG139" s="26"/>
      <c r="GH139" s="26"/>
      <c r="GI139" s="26"/>
      <c r="GJ139" s="26"/>
      <c r="GK139" s="26"/>
      <c r="GL139" s="26"/>
      <c r="GM139" s="26"/>
      <c r="GN139" s="26"/>
      <c r="GO139" s="26"/>
    </row>
    <row r="140" spans="1:197" ht="16.5" customHeight="1">
      <c r="A140" s="236" t="s">
        <v>229</v>
      </c>
      <c r="B140" s="74">
        <v>8</v>
      </c>
      <c r="C140" s="162">
        <v>0</v>
      </c>
      <c r="D140" s="74">
        <v>838</v>
      </c>
      <c r="E140" s="61">
        <v>0</v>
      </c>
      <c r="F140" s="237"/>
      <c r="G140" s="26"/>
      <c r="H140" s="26"/>
      <c r="I140" s="26"/>
      <c r="J140" s="26"/>
      <c r="K140" s="26"/>
      <c r="L140" s="26"/>
      <c r="M140" s="26"/>
      <c r="N140" s="26"/>
      <c r="O140" s="26"/>
      <c r="P140" s="26"/>
      <c r="Q140" s="26"/>
      <c r="R140" s="26"/>
      <c r="S140" s="26"/>
      <c r="T140" s="26"/>
      <c r="U140" s="26"/>
      <c r="V140" s="26"/>
      <c r="W140" s="26"/>
      <c r="X140" s="26"/>
      <c r="Y140" s="26"/>
      <c r="Z140" s="26"/>
      <c r="AA140" s="26"/>
      <c r="AB140" s="26"/>
      <c r="AC140" s="26"/>
      <c r="AD140" s="26"/>
      <c r="AE140" s="26"/>
      <c r="AF140" s="26"/>
      <c r="AG140" s="26"/>
      <c r="AH140" s="26"/>
      <c r="AI140" s="26"/>
      <c r="AJ140" s="26"/>
      <c r="AK140" s="26"/>
      <c r="AL140" s="26"/>
      <c r="AM140" s="26"/>
      <c r="AN140" s="26"/>
      <c r="AO140" s="26"/>
      <c r="AP140" s="26"/>
      <c r="AQ140" s="26"/>
      <c r="AR140" s="26"/>
      <c r="AS140" s="26"/>
      <c r="AT140" s="26"/>
      <c r="AU140" s="26"/>
      <c r="AV140" s="26"/>
      <c r="AW140" s="26"/>
      <c r="AX140" s="26"/>
      <c r="AY140" s="26"/>
      <c r="AZ140" s="26"/>
      <c r="BA140" s="26"/>
      <c r="BB140" s="26"/>
      <c r="BC140" s="26"/>
      <c r="BD140" s="26"/>
      <c r="BE140" s="26"/>
      <c r="BF140" s="26"/>
      <c r="BG140" s="26"/>
      <c r="BH140" s="26"/>
      <c r="BI140" s="26"/>
      <c r="BJ140" s="26"/>
      <c r="BK140" s="26"/>
      <c r="BL140" s="26"/>
      <c r="BM140" s="26"/>
      <c r="BN140" s="26"/>
      <c r="BO140" s="26"/>
      <c r="BP140" s="26"/>
      <c r="BQ140" s="26"/>
      <c r="BR140" s="26"/>
      <c r="BS140" s="26"/>
      <c r="BT140" s="26"/>
      <c r="BU140" s="26"/>
      <c r="BV140" s="26"/>
      <c r="BW140" s="26"/>
      <c r="BX140" s="26"/>
      <c r="BY140" s="26"/>
      <c r="BZ140" s="26"/>
      <c r="CA140" s="26"/>
      <c r="CB140" s="26"/>
      <c r="CC140" s="26"/>
      <c r="CD140" s="26"/>
      <c r="CE140" s="26"/>
      <c r="CF140" s="26"/>
      <c r="CG140" s="26"/>
      <c r="CH140" s="26"/>
      <c r="CI140" s="26"/>
      <c r="CJ140" s="26"/>
      <c r="CK140" s="26"/>
      <c r="CL140" s="26"/>
      <c r="CM140" s="26"/>
      <c r="CN140" s="26"/>
      <c r="CO140" s="26"/>
      <c r="CP140" s="26"/>
      <c r="CQ140" s="26"/>
      <c r="CR140" s="26"/>
      <c r="CS140" s="26"/>
      <c r="CT140" s="26"/>
      <c r="CU140" s="26"/>
      <c r="CV140" s="26"/>
      <c r="CW140" s="26"/>
      <c r="CX140" s="26"/>
      <c r="CY140" s="26"/>
      <c r="CZ140" s="26"/>
      <c r="DA140" s="26"/>
      <c r="DB140" s="26"/>
      <c r="DC140" s="26"/>
      <c r="DD140" s="26"/>
      <c r="DE140" s="26"/>
      <c r="DF140" s="26"/>
      <c r="DG140" s="26"/>
      <c r="DH140" s="26"/>
      <c r="DI140" s="26"/>
      <c r="DJ140" s="26"/>
      <c r="DK140" s="26"/>
      <c r="DL140" s="26"/>
      <c r="DM140" s="26"/>
      <c r="DN140" s="26"/>
      <c r="DO140" s="26"/>
      <c r="DP140" s="26"/>
      <c r="DQ140" s="26"/>
      <c r="DR140" s="26"/>
      <c r="DS140" s="26"/>
      <c r="DT140" s="26"/>
      <c r="DU140" s="26"/>
      <c r="DV140" s="26"/>
      <c r="DW140" s="26"/>
      <c r="DX140" s="26"/>
      <c r="DY140" s="26"/>
      <c r="DZ140" s="26"/>
      <c r="EA140" s="26"/>
      <c r="EB140" s="26"/>
      <c r="EC140" s="26"/>
      <c r="ED140" s="26"/>
      <c r="EE140" s="26"/>
      <c r="EF140" s="26"/>
      <c r="EG140" s="26"/>
      <c r="EH140" s="26"/>
      <c r="EI140" s="26"/>
      <c r="EJ140" s="26"/>
      <c r="EK140" s="26"/>
      <c r="EL140" s="26"/>
      <c r="EM140" s="26"/>
      <c r="EN140" s="26"/>
      <c r="EO140" s="26"/>
      <c r="EP140" s="26"/>
      <c r="EQ140" s="26"/>
      <c r="ER140" s="26"/>
      <c r="ES140" s="26"/>
      <c r="ET140" s="26"/>
      <c r="EU140" s="26"/>
      <c r="EV140" s="26"/>
      <c r="EW140" s="26"/>
      <c r="EX140" s="26"/>
      <c r="EY140" s="26"/>
      <c r="EZ140" s="26"/>
      <c r="FA140" s="26"/>
      <c r="FB140" s="26"/>
      <c r="FC140" s="26"/>
      <c r="FD140" s="26"/>
      <c r="FE140" s="26"/>
      <c r="FF140" s="26"/>
      <c r="FG140" s="26"/>
      <c r="FH140" s="26"/>
      <c r="FI140" s="26"/>
      <c r="FJ140" s="26"/>
      <c r="FK140" s="26"/>
      <c r="FL140" s="26"/>
      <c r="FM140" s="26"/>
      <c r="FN140" s="26"/>
      <c r="FO140" s="26"/>
      <c r="FP140" s="26"/>
      <c r="FQ140" s="26"/>
      <c r="FR140" s="26"/>
      <c r="FS140" s="26"/>
      <c r="FT140" s="26"/>
      <c r="FU140" s="26"/>
      <c r="FV140" s="26"/>
      <c r="FW140" s="26"/>
      <c r="FX140" s="26"/>
      <c r="FY140" s="26"/>
      <c r="FZ140" s="26"/>
      <c r="GA140" s="26"/>
      <c r="GB140" s="26"/>
      <c r="GC140" s="26"/>
      <c r="GD140" s="26"/>
      <c r="GE140" s="26"/>
      <c r="GF140" s="26"/>
      <c r="GG140" s="26"/>
      <c r="GH140" s="26"/>
      <c r="GI140" s="26"/>
      <c r="GJ140" s="26"/>
      <c r="GK140" s="26"/>
      <c r="GL140" s="26"/>
      <c r="GM140" s="26"/>
      <c r="GN140" s="26"/>
      <c r="GO140" s="26"/>
    </row>
    <row r="141" spans="1:197" ht="16.5" customHeight="1">
      <c r="A141" s="236" t="s">
        <v>230</v>
      </c>
      <c r="B141" s="74">
        <v>5</v>
      </c>
      <c r="C141" s="162">
        <v>1</v>
      </c>
      <c r="D141" s="74">
        <v>983</v>
      </c>
      <c r="E141" s="61">
        <v>300</v>
      </c>
      <c r="F141" s="237" t="s">
        <v>234</v>
      </c>
      <c r="G141" s="26"/>
      <c r="H141" s="26"/>
      <c r="I141" s="26"/>
      <c r="J141" s="26"/>
      <c r="K141" s="26"/>
      <c r="L141" s="26"/>
      <c r="M141" s="26"/>
      <c r="N141" s="26"/>
      <c r="O141" s="26"/>
      <c r="P141" s="26"/>
      <c r="Q141" s="26"/>
      <c r="R141" s="26"/>
      <c r="S141" s="26"/>
      <c r="T141" s="26"/>
      <c r="U141" s="26"/>
      <c r="V141" s="26"/>
      <c r="W141" s="26"/>
      <c r="X141" s="26"/>
      <c r="Y141" s="26"/>
      <c r="Z141" s="26"/>
      <c r="AA141" s="26"/>
      <c r="AB141" s="26"/>
      <c r="AC141" s="26"/>
      <c r="AD141" s="26"/>
      <c r="AE141" s="26"/>
      <c r="AF141" s="26"/>
      <c r="AG141" s="26"/>
      <c r="AH141" s="26"/>
      <c r="AI141" s="26"/>
      <c r="AJ141" s="26"/>
      <c r="AK141" s="26"/>
      <c r="AL141" s="26"/>
      <c r="AM141" s="26"/>
      <c r="AN141" s="26"/>
      <c r="AO141" s="26"/>
      <c r="AP141" s="26"/>
      <c r="AQ141" s="26"/>
      <c r="AR141" s="26"/>
      <c r="AS141" s="26"/>
      <c r="AT141" s="26"/>
      <c r="AU141" s="26"/>
      <c r="AV141" s="26"/>
      <c r="AW141" s="26"/>
      <c r="AX141" s="26"/>
      <c r="AY141" s="26"/>
      <c r="AZ141" s="26"/>
      <c r="BA141" s="26"/>
      <c r="BB141" s="26"/>
      <c r="BC141" s="26"/>
      <c r="BD141" s="26"/>
      <c r="BE141" s="26"/>
      <c r="BF141" s="26"/>
      <c r="BG141" s="26"/>
      <c r="BH141" s="26"/>
      <c r="BI141" s="26"/>
      <c r="BJ141" s="26"/>
      <c r="BK141" s="26"/>
      <c r="BL141" s="26"/>
      <c r="BM141" s="26"/>
      <c r="BN141" s="26"/>
      <c r="BO141" s="26"/>
      <c r="BP141" s="26"/>
      <c r="BQ141" s="26"/>
      <c r="BR141" s="26"/>
      <c r="BS141" s="26"/>
      <c r="BT141" s="26"/>
      <c r="BU141" s="26"/>
      <c r="BV141" s="26"/>
      <c r="BW141" s="26"/>
      <c r="BX141" s="26"/>
      <c r="BY141" s="26"/>
      <c r="BZ141" s="26"/>
      <c r="CA141" s="26"/>
      <c r="CB141" s="26"/>
      <c r="CC141" s="26"/>
      <c r="CD141" s="26"/>
      <c r="CE141" s="26"/>
      <c r="CF141" s="26"/>
      <c r="CG141" s="26"/>
      <c r="CH141" s="26"/>
      <c r="CI141" s="26"/>
      <c r="CJ141" s="26"/>
      <c r="CK141" s="26"/>
      <c r="CL141" s="26"/>
      <c r="CM141" s="26"/>
      <c r="CN141" s="26"/>
      <c r="CO141" s="26"/>
      <c r="CP141" s="26"/>
      <c r="CQ141" s="26"/>
      <c r="CR141" s="26"/>
      <c r="CS141" s="26"/>
      <c r="CT141" s="26"/>
      <c r="CU141" s="26"/>
      <c r="CV141" s="26"/>
      <c r="CW141" s="26"/>
      <c r="CX141" s="26"/>
      <c r="CY141" s="26"/>
      <c r="CZ141" s="26"/>
      <c r="DA141" s="26"/>
      <c r="DB141" s="26"/>
      <c r="DC141" s="26"/>
      <c r="DD141" s="26"/>
      <c r="DE141" s="26"/>
      <c r="DF141" s="26"/>
      <c r="DG141" s="26"/>
      <c r="DH141" s="26"/>
      <c r="DI141" s="26"/>
      <c r="DJ141" s="26"/>
      <c r="DK141" s="26"/>
      <c r="DL141" s="26"/>
      <c r="DM141" s="26"/>
      <c r="DN141" s="26"/>
      <c r="DO141" s="26"/>
      <c r="DP141" s="26"/>
      <c r="DQ141" s="26"/>
      <c r="DR141" s="26"/>
      <c r="DS141" s="26"/>
      <c r="DT141" s="26"/>
      <c r="DU141" s="26"/>
      <c r="DV141" s="26"/>
      <c r="DW141" s="26"/>
      <c r="DX141" s="26"/>
      <c r="DY141" s="26"/>
      <c r="DZ141" s="26"/>
      <c r="EA141" s="26"/>
      <c r="EB141" s="26"/>
      <c r="EC141" s="26"/>
      <c r="ED141" s="26"/>
      <c r="EE141" s="26"/>
      <c r="EF141" s="26"/>
      <c r="EG141" s="26"/>
      <c r="EH141" s="26"/>
      <c r="EI141" s="26"/>
      <c r="EJ141" s="26"/>
      <c r="EK141" s="26"/>
      <c r="EL141" s="26"/>
      <c r="EM141" s="26"/>
      <c r="EN141" s="26"/>
      <c r="EO141" s="26"/>
      <c r="EP141" s="26"/>
      <c r="EQ141" s="26"/>
      <c r="ER141" s="26"/>
      <c r="ES141" s="26"/>
      <c r="ET141" s="26"/>
      <c r="EU141" s="26"/>
      <c r="EV141" s="26"/>
      <c r="EW141" s="26"/>
      <c r="EX141" s="26"/>
      <c r="EY141" s="26"/>
      <c r="EZ141" s="26"/>
      <c r="FA141" s="26"/>
      <c r="FB141" s="26"/>
      <c r="FC141" s="26"/>
      <c r="FD141" s="26"/>
      <c r="FE141" s="26"/>
      <c r="FF141" s="26"/>
      <c r="FG141" s="26"/>
      <c r="FH141" s="26"/>
      <c r="FI141" s="26"/>
      <c r="FJ141" s="26"/>
      <c r="FK141" s="26"/>
      <c r="FL141" s="26"/>
      <c r="FM141" s="26"/>
      <c r="FN141" s="26"/>
      <c r="FO141" s="26"/>
      <c r="FP141" s="26"/>
      <c r="FQ141" s="26"/>
      <c r="FR141" s="26"/>
      <c r="FS141" s="26"/>
      <c r="FT141" s="26"/>
      <c r="FU141" s="26"/>
      <c r="FV141" s="26"/>
      <c r="FW141" s="26"/>
      <c r="FX141" s="26"/>
      <c r="FY141" s="26"/>
      <c r="FZ141" s="26"/>
      <c r="GA141" s="26"/>
      <c r="GB141" s="26"/>
      <c r="GC141" s="26"/>
      <c r="GD141" s="26"/>
      <c r="GE141" s="26"/>
      <c r="GF141" s="26"/>
      <c r="GG141" s="26"/>
      <c r="GH141" s="26"/>
      <c r="GI141" s="26"/>
      <c r="GJ141" s="26"/>
      <c r="GK141" s="26"/>
      <c r="GL141" s="26"/>
      <c r="GM141" s="26"/>
      <c r="GN141" s="26"/>
      <c r="GO141" s="26"/>
    </row>
    <row r="142" spans="1:197" ht="16.5" customHeight="1">
      <c r="A142" s="236" t="s">
        <v>227</v>
      </c>
      <c r="B142" s="74">
        <v>6</v>
      </c>
      <c r="C142" s="162">
        <v>0</v>
      </c>
      <c r="D142" s="74">
        <v>304</v>
      </c>
      <c r="E142" s="61">
        <v>0</v>
      </c>
      <c r="F142" s="237"/>
      <c r="G142" s="26"/>
      <c r="H142" s="26"/>
      <c r="I142" s="26"/>
      <c r="J142" s="26"/>
      <c r="K142" s="26"/>
      <c r="L142" s="26"/>
      <c r="M142" s="26"/>
      <c r="N142" s="26"/>
      <c r="O142" s="26"/>
      <c r="P142" s="26"/>
      <c r="Q142" s="26"/>
      <c r="R142" s="26"/>
      <c r="S142" s="26"/>
      <c r="T142" s="26"/>
      <c r="U142" s="26"/>
      <c r="V142" s="26"/>
      <c r="W142" s="26"/>
      <c r="X142" s="26"/>
      <c r="Y142" s="26"/>
      <c r="Z142" s="26"/>
      <c r="AA142" s="26"/>
      <c r="AB142" s="26"/>
      <c r="AC142" s="26"/>
      <c r="AD142" s="26"/>
      <c r="AE142" s="26"/>
      <c r="AF142" s="26"/>
      <c r="AG142" s="26"/>
      <c r="AH142" s="26"/>
      <c r="AI142" s="26"/>
      <c r="AJ142" s="26"/>
      <c r="AK142" s="26"/>
      <c r="AL142" s="26"/>
      <c r="AM142" s="26"/>
      <c r="AN142" s="26"/>
      <c r="AO142" s="26"/>
      <c r="AP142" s="26"/>
      <c r="AQ142" s="26"/>
      <c r="AR142" s="26"/>
      <c r="AS142" s="26"/>
      <c r="AT142" s="26"/>
      <c r="AU142" s="26"/>
      <c r="AV142" s="26"/>
      <c r="AW142" s="26"/>
      <c r="AX142" s="26"/>
      <c r="AY142" s="26"/>
      <c r="AZ142" s="26"/>
      <c r="BA142" s="26"/>
      <c r="BB142" s="26"/>
      <c r="BC142" s="26"/>
      <c r="BD142" s="26"/>
      <c r="BE142" s="26"/>
      <c r="BF142" s="26"/>
      <c r="BG142" s="26"/>
      <c r="BH142" s="26"/>
      <c r="BI142" s="26"/>
      <c r="BJ142" s="26"/>
      <c r="BK142" s="26"/>
      <c r="BL142" s="26"/>
      <c r="BM142" s="26"/>
      <c r="BN142" s="26"/>
      <c r="BO142" s="26"/>
      <c r="BP142" s="26"/>
      <c r="BQ142" s="26"/>
      <c r="BR142" s="26"/>
      <c r="BS142" s="26"/>
      <c r="BT142" s="26"/>
      <c r="BU142" s="26"/>
      <c r="BV142" s="26"/>
      <c r="BW142" s="26"/>
      <c r="BX142" s="26"/>
      <c r="BY142" s="26"/>
      <c r="BZ142" s="26"/>
      <c r="CA142" s="26"/>
      <c r="CB142" s="26"/>
      <c r="CC142" s="26"/>
      <c r="CD142" s="26"/>
      <c r="CE142" s="26"/>
      <c r="CF142" s="26"/>
      <c r="CG142" s="26"/>
      <c r="CH142" s="26"/>
      <c r="CI142" s="26"/>
      <c r="CJ142" s="26"/>
      <c r="CK142" s="26"/>
      <c r="CL142" s="26"/>
      <c r="CM142" s="26"/>
      <c r="CN142" s="26"/>
      <c r="CO142" s="26"/>
      <c r="CP142" s="26"/>
      <c r="CQ142" s="26"/>
      <c r="CR142" s="26"/>
      <c r="CS142" s="26"/>
      <c r="CT142" s="26"/>
      <c r="CU142" s="26"/>
      <c r="CV142" s="26"/>
      <c r="CW142" s="26"/>
      <c r="CX142" s="26"/>
      <c r="CY142" s="26"/>
      <c r="CZ142" s="26"/>
      <c r="DA142" s="26"/>
      <c r="DB142" s="26"/>
      <c r="DC142" s="26"/>
      <c r="DD142" s="26"/>
      <c r="DE142" s="26"/>
      <c r="DF142" s="26"/>
      <c r="DG142" s="26"/>
      <c r="DH142" s="26"/>
      <c r="DI142" s="26"/>
      <c r="DJ142" s="26"/>
      <c r="DK142" s="26"/>
      <c r="DL142" s="26"/>
      <c r="DM142" s="26"/>
      <c r="DN142" s="26"/>
      <c r="DO142" s="26"/>
      <c r="DP142" s="26"/>
      <c r="DQ142" s="26"/>
      <c r="DR142" s="26"/>
      <c r="DS142" s="26"/>
      <c r="DT142" s="26"/>
      <c r="DU142" s="26"/>
      <c r="DV142" s="26"/>
      <c r="DW142" s="26"/>
      <c r="DX142" s="26"/>
      <c r="DY142" s="26"/>
      <c r="DZ142" s="26"/>
      <c r="EA142" s="26"/>
      <c r="EB142" s="26"/>
      <c r="EC142" s="26"/>
      <c r="ED142" s="26"/>
      <c r="EE142" s="26"/>
      <c r="EF142" s="26"/>
      <c r="EG142" s="26"/>
      <c r="EH142" s="26"/>
      <c r="EI142" s="26"/>
      <c r="EJ142" s="26"/>
      <c r="EK142" s="26"/>
      <c r="EL142" s="26"/>
      <c r="EM142" s="26"/>
      <c r="EN142" s="26"/>
      <c r="EO142" s="26"/>
      <c r="EP142" s="26"/>
      <c r="EQ142" s="26"/>
      <c r="ER142" s="26"/>
      <c r="ES142" s="26"/>
      <c r="ET142" s="26"/>
      <c r="EU142" s="26"/>
      <c r="EV142" s="26"/>
      <c r="EW142" s="26"/>
      <c r="EX142" s="26"/>
      <c r="EY142" s="26"/>
      <c r="EZ142" s="26"/>
      <c r="FA142" s="26"/>
      <c r="FB142" s="26"/>
      <c r="FC142" s="26"/>
      <c r="FD142" s="26"/>
      <c r="FE142" s="26"/>
      <c r="FF142" s="26"/>
      <c r="FG142" s="26"/>
      <c r="FH142" s="26"/>
      <c r="FI142" s="26"/>
      <c r="FJ142" s="26"/>
      <c r="FK142" s="26"/>
      <c r="FL142" s="26"/>
      <c r="FM142" s="26"/>
      <c r="FN142" s="26"/>
      <c r="FO142" s="26"/>
      <c r="FP142" s="26"/>
      <c r="FQ142" s="26"/>
      <c r="FR142" s="26"/>
      <c r="FS142" s="26"/>
      <c r="FT142" s="26"/>
      <c r="FU142" s="26"/>
      <c r="FV142" s="26"/>
      <c r="FW142" s="26"/>
      <c r="FX142" s="26"/>
      <c r="FY142" s="26"/>
      <c r="FZ142" s="26"/>
      <c r="GA142" s="26"/>
      <c r="GB142" s="26"/>
      <c r="GC142" s="26"/>
      <c r="GD142" s="26"/>
      <c r="GE142" s="26"/>
      <c r="GF142" s="26"/>
      <c r="GG142" s="26"/>
      <c r="GH142" s="26"/>
      <c r="GI142" s="26"/>
      <c r="GJ142" s="26"/>
      <c r="GK142" s="26"/>
      <c r="GL142" s="26"/>
      <c r="GM142" s="26"/>
      <c r="GN142" s="26"/>
      <c r="GO142" s="26"/>
    </row>
    <row r="143" spans="1:197" ht="16.5" customHeight="1">
      <c r="A143" s="236" t="s">
        <v>219</v>
      </c>
      <c r="B143" s="74">
        <v>5</v>
      </c>
      <c r="C143" s="162">
        <v>4</v>
      </c>
      <c r="D143" s="74">
        <v>474</v>
      </c>
      <c r="E143" s="61">
        <v>454</v>
      </c>
      <c r="F143" s="237" t="s">
        <v>222</v>
      </c>
      <c r="G143" s="26"/>
      <c r="H143" s="26"/>
      <c r="I143" s="26"/>
      <c r="J143" s="26"/>
      <c r="K143" s="26"/>
      <c r="L143" s="26"/>
      <c r="M143" s="26"/>
      <c r="N143" s="26"/>
      <c r="O143" s="26"/>
      <c r="P143" s="26"/>
      <c r="Q143" s="26"/>
      <c r="R143" s="26"/>
      <c r="S143" s="26"/>
      <c r="T143" s="26"/>
      <c r="U143" s="26"/>
      <c r="V143" s="26"/>
      <c r="W143" s="26"/>
      <c r="X143" s="26"/>
      <c r="Y143" s="26"/>
      <c r="Z143" s="26"/>
      <c r="AA143" s="26"/>
      <c r="AB143" s="26"/>
      <c r="AC143" s="26"/>
      <c r="AD143" s="26"/>
      <c r="AE143" s="26"/>
      <c r="AF143" s="26"/>
      <c r="AG143" s="26"/>
      <c r="AH143" s="26"/>
      <c r="AI143" s="26"/>
      <c r="AJ143" s="26"/>
      <c r="AK143" s="26"/>
      <c r="AL143" s="26"/>
      <c r="AM143" s="26"/>
      <c r="AN143" s="26"/>
      <c r="AO143" s="26"/>
      <c r="AP143" s="26"/>
      <c r="AQ143" s="26"/>
      <c r="AR143" s="26"/>
      <c r="AS143" s="26"/>
      <c r="AT143" s="26"/>
      <c r="AU143" s="26"/>
      <c r="AV143" s="26"/>
      <c r="AW143" s="26"/>
      <c r="AX143" s="26"/>
      <c r="AY143" s="26"/>
      <c r="AZ143" s="26"/>
      <c r="BA143" s="26"/>
      <c r="BB143" s="26"/>
      <c r="BC143" s="26"/>
      <c r="BD143" s="26"/>
      <c r="BE143" s="26"/>
      <c r="BF143" s="26"/>
      <c r="BG143" s="26"/>
      <c r="BH143" s="26"/>
      <c r="BI143" s="26"/>
      <c r="BJ143" s="26"/>
      <c r="BK143" s="26"/>
      <c r="BL143" s="26"/>
      <c r="BM143" s="26"/>
      <c r="BN143" s="26"/>
      <c r="BO143" s="26"/>
      <c r="BP143" s="26"/>
      <c r="BQ143" s="26"/>
      <c r="BR143" s="26"/>
      <c r="BS143" s="26"/>
      <c r="BT143" s="26"/>
      <c r="BU143" s="26"/>
      <c r="BV143" s="26"/>
      <c r="BW143" s="26"/>
      <c r="BX143" s="26"/>
      <c r="BY143" s="26"/>
      <c r="BZ143" s="26"/>
      <c r="CA143" s="26"/>
      <c r="CB143" s="26"/>
      <c r="CC143" s="26"/>
      <c r="CD143" s="26"/>
      <c r="CE143" s="26"/>
      <c r="CF143" s="26"/>
      <c r="CG143" s="26"/>
      <c r="CH143" s="26"/>
      <c r="CI143" s="26"/>
      <c r="CJ143" s="26"/>
      <c r="CK143" s="26"/>
      <c r="CL143" s="26"/>
      <c r="CM143" s="26"/>
      <c r="CN143" s="26"/>
      <c r="CO143" s="26"/>
      <c r="CP143" s="26"/>
      <c r="CQ143" s="26"/>
      <c r="CR143" s="26"/>
      <c r="CS143" s="26"/>
      <c r="CT143" s="26"/>
      <c r="CU143" s="26"/>
      <c r="CV143" s="26"/>
      <c r="CW143" s="26"/>
      <c r="CX143" s="26"/>
      <c r="CY143" s="26"/>
      <c r="CZ143" s="26"/>
      <c r="DA143" s="26"/>
      <c r="DB143" s="26"/>
      <c r="DC143" s="26"/>
      <c r="DD143" s="26"/>
      <c r="DE143" s="26"/>
      <c r="DF143" s="26"/>
      <c r="DG143" s="26"/>
      <c r="DH143" s="26"/>
      <c r="DI143" s="26"/>
      <c r="DJ143" s="26"/>
      <c r="DK143" s="26"/>
      <c r="DL143" s="26"/>
      <c r="DM143" s="26"/>
      <c r="DN143" s="26"/>
      <c r="DO143" s="26"/>
      <c r="DP143" s="26"/>
      <c r="DQ143" s="26"/>
      <c r="DR143" s="26"/>
      <c r="DS143" s="26"/>
      <c r="DT143" s="26"/>
      <c r="DU143" s="26"/>
      <c r="DV143" s="26"/>
      <c r="DW143" s="26"/>
      <c r="DX143" s="26"/>
      <c r="DY143" s="26"/>
      <c r="DZ143" s="26"/>
      <c r="EA143" s="26"/>
      <c r="EB143" s="26"/>
      <c r="EC143" s="26"/>
      <c r="ED143" s="26"/>
      <c r="EE143" s="26"/>
      <c r="EF143" s="26"/>
      <c r="EG143" s="26"/>
      <c r="EH143" s="26"/>
      <c r="EI143" s="26"/>
      <c r="EJ143" s="26"/>
      <c r="EK143" s="26"/>
      <c r="EL143" s="26"/>
      <c r="EM143" s="26"/>
      <c r="EN143" s="26"/>
      <c r="EO143" s="26"/>
      <c r="EP143" s="26"/>
      <c r="EQ143" s="26"/>
      <c r="ER143" s="26"/>
      <c r="ES143" s="26"/>
      <c r="ET143" s="26"/>
      <c r="EU143" s="26"/>
      <c r="EV143" s="26"/>
      <c r="EW143" s="26"/>
      <c r="EX143" s="26"/>
      <c r="EY143" s="26"/>
      <c r="EZ143" s="26"/>
      <c r="FA143" s="26"/>
      <c r="FB143" s="26"/>
      <c r="FC143" s="26"/>
      <c r="FD143" s="26"/>
      <c r="FE143" s="26"/>
      <c r="FF143" s="26"/>
      <c r="FG143" s="26"/>
      <c r="FH143" s="26"/>
      <c r="FI143" s="26"/>
      <c r="FJ143" s="26"/>
      <c r="FK143" s="26"/>
      <c r="FL143" s="26"/>
      <c r="FM143" s="26"/>
      <c r="FN143" s="26"/>
      <c r="FO143" s="26"/>
      <c r="FP143" s="26"/>
      <c r="FQ143" s="26"/>
      <c r="FR143" s="26"/>
      <c r="FS143" s="26"/>
      <c r="FT143" s="26"/>
      <c r="FU143" s="26"/>
      <c r="FV143" s="26"/>
      <c r="FW143" s="26"/>
      <c r="FX143" s="26"/>
      <c r="FY143" s="26"/>
      <c r="FZ143" s="26"/>
      <c r="GA143" s="26"/>
      <c r="GB143" s="26"/>
      <c r="GC143" s="26"/>
      <c r="GD143" s="26"/>
      <c r="GE143" s="26"/>
      <c r="GF143" s="26"/>
      <c r="GG143" s="26"/>
      <c r="GH143" s="26"/>
      <c r="GI143" s="26"/>
      <c r="GJ143" s="26"/>
      <c r="GK143" s="26"/>
      <c r="GL143" s="26"/>
      <c r="GM143" s="26"/>
      <c r="GN143" s="26"/>
      <c r="GO143" s="26"/>
    </row>
    <row r="144" spans="1:197" ht="16.5" customHeight="1">
      <c r="A144" s="236" t="s">
        <v>220</v>
      </c>
      <c r="B144" s="74">
        <v>3</v>
      </c>
      <c r="C144" s="162">
        <v>0</v>
      </c>
      <c r="D144" s="74">
        <v>178</v>
      </c>
      <c r="E144" s="61">
        <v>0</v>
      </c>
      <c r="F144" s="238"/>
      <c r="G144" s="26"/>
      <c r="H144" s="26"/>
      <c r="I144" s="26"/>
      <c r="J144" s="26"/>
      <c r="K144" s="26"/>
      <c r="L144" s="26"/>
      <c r="M144" s="26"/>
      <c r="N144" s="26"/>
      <c r="O144" s="26"/>
      <c r="P144" s="26"/>
      <c r="Q144" s="26"/>
      <c r="R144" s="26"/>
      <c r="S144" s="26"/>
      <c r="T144" s="26"/>
      <c r="U144" s="26"/>
      <c r="V144" s="26"/>
      <c r="W144" s="26"/>
      <c r="X144" s="26"/>
      <c r="Y144" s="26"/>
      <c r="Z144" s="26"/>
      <c r="AA144" s="26"/>
      <c r="AB144" s="26"/>
      <c r="AC144" s="26"/>
      <c r="AD144" s="26"/>
      <c r="AE144" s="26"/>
      <c r="AF144" s="26"/>
      <c r="AG144" s="26"/>
      <c r="AH144" s="26"/>
      <c r="AI144" s="26"/>
      <c r="AJ144" s="26"/>
      <c r="AK144" s="26"/>
      <c r="AL144" s="26"/>
      <c r="AM144" s="26"/>
      <c r="AN144" s="26"/>
      <c r="AO144" s="26"/>
      <c r="AP144" s="26"/>
      <c r="AQ144" s="26"/>
      <c r="AR144" s="26"/>
      <c r="AS144" s="26"/>
      <c r="AT144" s="26"/>
      <c r="AU144" s="26"/>
      <c r="AV144" s="26"/>
      <c r="AW144" s="26"/>
      <c r="AX144" s="26"/>
      <c r="AY144" s="26"/>
      <c r="AZ144" s="26"/>
      <c r="BA144" s="26"/>
      <c r="BB144" s="26"/>
      <c r="BC144" s="26"/>
      <c r="BD144" s="26"/>
      <c r="BE144" s="26"/>
      <c r="BF144" s="26"/>
      <c r="BG144" s="26"/>
      <c r="BH144" s="26"/>
      <c r="BI144" s="26"/>
      <c r="BJ144" s="26"/>
      <c r="BK144" s="26"/>
      <c r="BL144" s="26"/>
      <c r="BM144" s="26"/>
      <c r="BN144" s="26"/>
      <c r="BO144" s="26"/>
      <c r="BP144" s="26"/>
      <c r="BQ144" s="26"/>
      <c r="BR144" s="26"/>
      <c r="BS144" s="26"/>
      <c r="BT144" s="26"/>
      <c r="BU144" s="26"/>
      <c r="BV144" s="26"/>
      <c r="BW144" s="26"/>
      <c r="BX144" s="26"/>
      <c r="BY144" s="26"/>
      <c r="BZ144" s="26"/>
      <c r="CA144" s="26"/>
      <c r="CB144" s="26"/>
      <c r="CC144" s="26"/>
      <c r="CD144" s="26"/>
      <c r="CE144" s="26"/>
      <c r="CF144" s="26"/>
      <c r="CG144" s="26"/>
      <c r="CH144" s="26"/>
      <c r="CI144" s="26"/>
      <c r="CJ144" s="26"/>
      <c r="CK144" s="26"/>
      <c r="CL144" s="26"/>
      <c r="CM144" s="26"/>
      <c r="CN144" s="26"/>
      <c r="CO144" s="26"/>
      <c r="CP144" s="26"/>
      <c r="CQ144" s="26"/>
      <c r="CR144" s="26"/>
      <c r="CS144" s="26"/>
      <c r="CT144" s="26"/>
      <c r="CU144" s="26"/>
      <c r="CV144" s="26"/>
      <c r="CW144" s="26"/>
      <c r="CX144" s="26"/>
      <c r="CY144" s="26"/>
      <c r="CZ144" s="26"/>
      <c r="DA144" s="26"/>
      <c r="DB144" s="26"/>
      <c r="DC144" s="26"/>
      <c r="DD144" s="26"/>
      <c r="DE144" s="26"/>
      <c r="DF144" s="26"/>
      <c r="DG144" s="26"/>
      <c r="DH144" s="26"/>
      <c r="DI144" s="26"/>
      <c r="DJ144" s="26"/>
      <c r="DK144" s="26"/>
      <c r="DL144" s="26"/>
      <c r="DM144" s="26"/>
      <c r="DN144" s="26"/>
      <c r="DO144" s="26"/>
      <c r="DP144" s="26"/>
      <c r="DQ144" s="26"/>
      <c r="DR144" s="26"/>
      <c r="DS144" s="26"/>
      <c r="DT144" s="26"/>
      <c r="DU144" s="26"/>
      <c r="DV144" s="26"/>
      <c r="DW144" s="26"/>
      <c r="DX144" s="26"/>
      <c r="DY144" s="26"/>
      <c r="DZ144" s="26"/>
      <c r="EA144" s="26"/>
      <c r="EB144" s="26"/>
      <c r="EC144" s="26"/>
      <c r="ED144" s="26"/>
      <c r="EE144" s="26"/>
      <c r="EF144" s="26"/>
      <c r="EG144" s="26"/>
      <c r="EH144" s="26"/>
      <c r="EI144" s="26"/>
      <c r="EJ144" s="26"/>
      <c r="EK144" s="26"/>
      <c r="EL144" s="26"/>
      <c r="EM144" s="26"/>
      <c r="EN144" s="26"/>
      <c r="EO144" s="26"/>
      <c r="EP144" s="26"/>
      <c r="EQ144" s="26"/>
      <c r="ER144" s="26"/>
      <c r="ES144" s="26"/>
      <c r="ET144" s="26"/>
      <c r="EU144" s="26"/>
      <c r="EV144" s="26"/>
      <c r="EW144" s="26"/>
      <c r="EX144" s="26"/>
      <c r="EY144" s="26"/>
      <c r="EZ144" s="26"/>
      <c r="FA144" s="26"/>
      <c r="FB144" s="26"/>
      <c r="FC144" s="26"/>
      <c r="FD144" s="26"/>
      <c r="FE144" s="26"/>
      <c r="FF144" s="26"/>
      <c r="FG144" s="26"/>
      <c r="FH144" s="26"/>
      <c r="FI144" s="26"/>
      <c r="FJ144" s="26"/>
      <c r="FK144" s="26"/>
      <c r="FL144" s="26"/>
      <c r="FM144" s="26"/>
      <c r="FN144" s="26"/>
      <c r="FO144" s="26"/>
      <c r="FP144" s="26"/>
      <c r="FQ144" s="26"/>
      <c r="FR144" s="26"/>
      <c r="FS144" s="26"/>
      <c r="FT144" s="26"/>
      <c r="FU144" s="26"/>
      <c r="FV144" s="26"/>
      <c r="FW144" s="26"/>
      <c r="FX144" s="26"/>
      <c r="FY144" s="26"/>
      <c r="FZ144" s="26"/>
      <c r="GA144" s="26"/>
      <c r="GB144" s="26"/>
      <c r="GC144" s="26"/>
      <c r="GD144" s="26"/>
      <c r="GE144" s="26"/>
      <c r="GF144" s="26"/>
      <c r="GG144" s="26"/>
      <c r="GH144" s="26"/>
      <c r="GI144" s="26"/>
      <c r="GJ144" s="26"/>
      <c r="GK144" s="26"/>
      <c r="GL144" s="26"/>
      <c r="GM144" s="26"/>
      <c r="GN144" s="26"/>
      <c r="GO144" s="26"/>
    </row>
    <row r="145" spans="1:197" ht="16.5" customHeight="1">
      <c r="A145" s="236" t="s">
        <v>57</v>
      </c>
      <c r="B145" s="74">
        <v>1</v>
      </c>
      <c r="C145" s="162">
        <v>0</v>
      </c>
      <c r="D145" s="74">
        <v>29</v>
      </c>
      <c r="E145" s="61">
        <v>0</v>
      </c>
      <c r="F145" s="237"/>
      <c r="G145" s="26"/>
      <c r="H145" s="26"/>
      <c r="I145" s="26"/>
      <c r="J145" s="26"/>
      <c r="K145" s="26"/>
      <c r="L145" s="26"/>
      <c r="M145" s="26"/>
      <c r="N145" s="26"/>
      <c r="O145" s="26"/>
      <c r="P145" s="26"/>
      <c r="Q145" s="26"/>
      <c r="R145" s="26"/>
      <c r="S145" s="26"/>
      <c r="T145" s="26"/>
      <c r="U145" s="26"/>
      <c r="V145" s="26"/>
      <c r="W145" s="26"/>
      <c r="X145" s="26"/>
      <c r="Y145" s="26"/>
      <c r="Z145" s="26"/>
      <c r="AA145" s="26"/>
      <c r="AB145" s="26"/>
      <c r="AC145" s="26"/>
      <c r="AD145" s="26"/>
      <c r="AE145" s="26"/>
      <c r="AF145" s="26"/>
      <c r="AG145" s="26"/>
      <c r="AH145" s="26"/>
      <c r="AI145" s="26"/>
      <c r="AJ145" s="26"/>
      <c r="AK145" s="26"/>
      <c r="AL145" s="26"/>
      <c r="AM145" s="26"/>
      <c r="AN145" s="26"/>
      <c r="AO145" s="26"/>
      <c r="AP145" s="26"/>
      <c r="AQ145" s="26"/>
      <c r="AR145" s="26"/>
      <c r="AS145" s="26"/>
      <c r="AT145" s="26"/>
      <c r="AU145" s="26"/>
      <c r="AV145" s="26"/>
      <c r="AW145" s="26"/>
      <c r="AX145" s="26"/>
      <c r="AY145" s="26"/>
      <c r="AZ145" s="26"/>
      <c r="BA145" s="26"/>
      <c r="BB145" s="26"/>
      <c r="BC145" s="26"/>
      <c r="BD145" s="26"/>
      <c r="BE145" s="26"/>
      <c r="BF145" s="26"/>
      <c r="BG145" s="26"/>
      <c r="BH145" s="26"/>
      <c r="BI145" s="26"/>
      <c r="BJ145" s="26"/>
      <c r="BK145" s="26"/>
      <c r="BL145" s="26"/>
      <c r="BM145" s="26"/>
      <c r="BN145" s="26"/>
      <c r="BO145" s="26"/>
      <c r="BP145" s="26"/>
      <c r="BQ145" s="26"/>
      <c r="BR145" s="26"/>
      <c r="BS145" s="26"/>
      <c r="BT145" s="26"/>
      <c r="BU145" s="26"/>
      <c r="BV145" s="26"/>
      <c r="BW145" s="26"/>
      <c r="BX145" s="26"/>
      <c r="BY145" s="26"/>
      <c r="BZ145" s="26"/>
      <c r="CA145" s="26"/>
      <c r="CB145" s="26"/>
      <c r="CC145" s="26"/>
      <c r="CD145" s="26"/>
      <c r="CE145" s="26"/>
      <c r="CF145" s="26"/>
      <c r="CG145" s="26"/>
      <c r="CH145" s="26"/>
      <c r="CI145" s="26"/>
      <c r="CJ145" s="26"/>
      <c r="CK145" s="26"/>
      <c r="CL145" s="26"/>
      <c r="CM145" s="26"/>
      <c r="CN145" s="26"/>
      <c r="CO145" s="26"/>
      <c r="CP145" s="26"/>
      <c r="CQ145" s="26"/>
      <c r="CR145" s="26"/>
      <c r="CS145" s="26"/>
      <c r="CT145" s="26"/>
      <c r="CU145" s="26"/>
      <c r="CV145" s="26"/>
      <c r="CW145" s="26"/>
      <c r="CX145" s="26"/>
      <c r="CY145" s="26"/>
      <c r="CZ145" s="26"/>
      <c r="DA145" s="26"/>
      <c r="DB145" s="26"/>
      <c r="DC145" s="26"/>
      <c r="DD145" s="26"/>
      <c r="DE145" s="26"/>
      <c r="DF145" s="26"/>
      <c r="DG145" s="26"/>
      <c r="DH145" s="26"/>
      <c r="DI145" s="26"/>
      <c r="DJ145" s="26"/>
      <c r="DK145" s="26"/>
      <c r="DL145" s="26"/>
      <c r="DM145" s="26"/>
      <c r="DN145" s="26"/>
      <c r="DO145" s="26"/>
      <c r="DP145" s="26"/>
      <c r="DQ145" s="26"/>
      <c r="DR145" s="26"/>
      <c r="DS145" s="26"/>
      <c r="DT145" s="26"/>
      <c r="DU145" s="26"/>
      <c r="DV145" s="26"/>
      <c r="DW145" s="26"/>
      <c r="DX145" s="26"/>
      <c r="DY145" s="26"/>
      <c r="DZ145" s="26"/>
      <c r="EA145" s="26"/>
      <c r="EB145" s="26"/>
      <c r="EC145" s="26"/>
      <c r="ED145" s="26"/>
      <c r="EE145" s="26"/>
      <c r="EF145" s="26"/>
      <c r="EG145" s="26"/>
      <c r="EH145" s="26"/>
      <c r="EI145" s="26"/>
      <c r="EJ145" s="26"/>
      <c r="EK145" s="26"/>
      <c r="EL145" s="26"/>
      <c r="EM145" s="26"/>
      <c r="EN145" s="26"/>
      <c r="EO145" s="26"/>
      <c r="EP145" s="26"/>
      <c r="EQ145" s="26"/>
      <c r="ER145" s="26"/>
      <c r="ES145" s="26"/>
      <c r="ET145" s="26"/>
      <c r="EU145" s="26"/>
      <c r="EV145" s="26"/>
      <c r="EW145" s="26"/>
      <c r="EX145" s="26"/>
      <c r="EY145" s="26"/>
      <c r="EZ145" s="26"/>
      <c r="FA145" s="26"/>
      <c r="FB145" s="26"/>
      <c r="FC145" s="26"/>
      <c r="FD145" s="26"/>
      <c r="FE145" s="26"/>
      <c r="FF145" s="26"/>
      <c r="FG145" s="26"/>
      <c r="FH145" s="26"/>
      <c r="FI145" s="26"/>
      <c r="FJ145" s="26"/>
      <c r="FK145" s="26"/>
      <c r="FL145" s="26"/>
      <c r="FM145" s="26"/>
      <c r="FN145" s="26"/>
      <c r="FO145" s="26"/>
      <c r="FP145" s="26"/>
      <c r="FQ145" s="26"/>
      <c r="FR145" s="26"/>
      <c r="FS145" s="26"/>
      <c r="FT145" s="26"/>
      <c r="FU145" s="26"/>
      <c r="FV145" s="26"/>
      <c r="FW145" s="26"/>
      <c r="FX145" s="26"/>
      <c r="FY145" s="26"/>
      <c r="FZ145" s="26"/>
      <c r="GA145" s="26"/>
      <c r="GB145" s="26"/>
      <c r="GC145" s="26"/>
      <c r="GD145" s="26"/>
      <c r="GE145" s="26"/>
      <c r="GF145" s="26"/>
      <c r="GG145" s="26"/>
      <c r="GH145" s="26"/>
      <c r="GI145" s="26"/>
      <c r="GJ145" s="26"/>
      <c r="GK145" s="26"/>
      <c r="GL145" s="26"/>
      <c r="GM145" s="26"/>
      <c r="GN145" s="26"/>
      <c r="GO145" s="26"/>
    </row>
    <row r="146" spans="1:197" ht="16.5" customHeight="1">
      <c r="A146" s="236" t="s">
        <v>56</v>
      </c>
      <c r="B146" s="74">
        <v>4</v>
      </c>
      <c r="C146" s="162">
        <v>0</v>
      </c>
      <c r="D146" s="74">
        <v>199</v>
      </c>
      <c r="E146" s="61">
        <v>0</v>
      </c>
      <c r="F146" s="238"/>
      <c r="G146" s="26"/>
      <c r="H146" s="26"/>
      <c r="I146" s="26"/>
      <c r="J146" s="26"/>
      <c r="K146" s="26"/>
      <c r="L146" s="26"/>
      <c r="M146" s="26"/>
      <c r="N146" s="26"/>
      <c r="O146" s="26"/>
      <c r="P146" s="26"/>
      <c r="Q146" s="26"/>
      <c r="R146" s="26"/>
      <c r="S146" s="26"/>
      <c r="T146" s="26"/>
      <c r="U146" s="26"/>
      <c r="V146" s="26"/>
      <c r="W146" s="26"/>
      <c r="X146" s="26"/>
      <c r="Y146" s="26"/>
      <c r="Z146" s="26"/>
      <c r="AA146" s="26"/>
      <c r="AB146" s="26"/>
      <c r="AC146" s="26"/>
      <c r="AD146" s="26"/>
      <c r="AE146" s="26"/>
      <c r="AF146" s="26"/>
      <c r="AG146" s="26"/>
      <c r="AH146" s="26"/>
      <c r="AI146" s="26"/>
      <c r="AJ146" s="26"/>
      <c r="AK146" s="26"/>
      <c r="AL146" s="26"/>
      <c r="AM146" s="26"/>
      <c r="AN146" s="26"/>
      <c r="AO146" s="26"/>
      <c r="AP146" s="26"/>
      <c r="AQ146" s="26"/>
      <c r="AR146" s="26"/>
      <c r="AS146" s="26"/>
      <c r="AT146" s="26"/>
      <c r="AU146" s="26"/>
      <c r="AV146" s="26"/>
      <c r="AW146" s="26"/>
      <c r="AX146" s="26"/>
      <c r="AY146" s="26"/>
      <c r="AZ146" s="26"/>
      <c r="BA146" s="26"/>
      <c r="BB146" s="26"/>
      <c r="BC146" s="26"/>
      <c r="BD146" s="26"/>
      <c r="BE146" s="26"/>
      <c r="BF146" s="26"/>
      <c r="BG146" s="26"/>
      <c r="BH146" s="26"/>
      <c r="BI146" s="26"/>
      <c r="BJ146" s="26"/>
      <c r="BK146" s="26"/>
      <c r="BL146" s="26"/>
      <c r="BM146" s="26"/>
      <c r="BN146" s="26"/>
      <c r="BO146" s="26"/>
      <c r="BP146" s="26"/>
      <c r="BQ146" s="26"/>
      <c r="BR146" s="26"/>
      <c r="BS146" s="26"/>
      <c r="BT146" s="26"/>
      <c r="BU146" s="26"/>
      <c r="BV146" s="26"/>
      <c r="BW146" s="26"/>
      <c r="BX146" s="26"/>
      <c r="BY146" s="26"/>
      <c r="BZ146" s="26"/>
      <c r="CA146" s="26"/>
      <c r="CB146" s="26"/>
      <c r="CC146" s="26"/>
      <c r="CD146" s="26"/>
      <c r="CE146" s="26"/>
      <c r="CF146" s="26"/>
      <c r="CG146" s="26"/>
      <c r="CH146" s="26"/>
      <c r="CI146" s="26"/>
      <c r="CJ146" s="26"/>
      <c r="CK146" s="26"/>
      <c r="CL146" s="26"/>
      <c r="CM146" s="26"/>
      <c r="CN146" s="26"/>
      <c r="CO146" s="26"/>
      <c r="CP146" s="26"/>
      <c r="CQ146" s="26"/>
      <c r="CR146" s="26"/>
      <c r="CS146" s="26"/>
      <c r="CT146" s="26"/>
      <c r="CU146" s="26"/>
      <c r="CV146" s="26"/>
      <c r="CW146" s="26"/>
      <c r="CX146" s="26"/>
      <c r="CY146" s="26"/>
      <c r="CZ146" s="26"/>
      <c r="DA146" s="26"/>
      <c r="DB146" s="26"/>
      <c r="DC146" s="26"/>
      <c r="DD146" s="26"/>
      <c r="DE146" s="26"/>
      <c r="DF146" s="26"/>
      <c r="DG146" s="26"/>
      <c r="DH146" s="26"/>
      <c r="DI146" s="26"/>
      <c r="DJ146" s="26"/>
      <c r="DK146" s="26"/>
      <c r="DL146" s="26"/>
      <c r="DM146" s="26"/>
      <c r="DN146" s="26"/>
      <c r="DO146" s="26"/>
      <c r="DP146" s="26"/>
      <c r="DQ146" s="26"/>
      <c r="DR146" s="26"/>
      <c r="DS146" s="26"/>
      <c r="DT146" s="26"/>
      <c r="DU146" s="26"/>
      <c r="DV146" s="26"/>
      <c r="DW146" s="26"/>
      <c r="DX146" s="26"/>
      <c r="DY146" s="26"/>
      <c r="DZ146" s="26"/>
      <c r="EA146" s="26"/>
      <c r="EB146" s="26"/>
      <c r="EC146" s="26"/>
      <c r="ED146" s="26"/>
      <c r="EE146" s="26"/>
      <c r="EF146" s="26"/>
      <c r="EG146" s="26"/>
      <c r="EH146" s="26"/>
      <c r="EI146" s="26"/>
      <c r="EJ146" s="26"/>
      <c r="EK146" s="26"/>
      <c r="EL146" s="26"/>
      <c r="EM146" s="26"/>
      <c r="EN146" s="26"/>
      <c r="EO146" s="26"/>
      <c r="EP146" s="26"/>
      <c r="EQ146" s="26"/>
      <c r="ER146" s="26"/>
      <c r="ES146" s="26"/>
      <c r="ET146" s="26"/>
      <c r="EU146" s="26"/>
      <c r="EV146" s="26"/>
      <c r="EW146" s="26"/>
      <c r="EX146" s="26"/>
      <c r="EY146" s="26"/>
      <c r="EZ146" s="26"/>
      <c r="FA146" s="26"/>
      <c r="FB146" s="26"/>
      <c r="FC146" s="26"/>
      <c r="FD146" s="26"/>
      <c r="FE146" s="26"/>
      <c r="FF146" s="26"/>
      <c r="FG146" s="26"/>
      <c r="FH146" s="26"/>
      <c r="FI146" s="26"/>
      <c r="FJ146" s="26"/>
      <c r="FK146" s="26"/>
      <c r="FL146" s="26"/>
      <c r="FM146" s="26"/>
      <c r="FN146" s="26"/>
      <c r="FO146" s="26"/>
      <c r="FP146" s="26"/>
      <c r="FQ146" s="26"/>
      <c r="FR146" s="26"/>
      <c r="FS146" s="26"/>
      <c r="FT146" s="26"/>
      <c r="FU146" s="26"/>
      <c r="FV146" s="26"/>
      <c r="FW146" s="26"/>
      <c r="FX146" s="26"/>
      <c r="FY146" s="26"/>
      <c r="FZ146" s="26"/>
      <c r="GA146" s="26"/>
      <c r="GB146" s="26"/>
      <c r="GC146" s="26"/>
      <c r="GD146" s="26"/>
      <c r="GE146" s="26"/>
      <c r="GF146" s="26"/>
      <c r="GG146" s="26"/>
      <c r="GH146" s="26"/>
      <c r="GI146" s="26"/>
      <c r="GJ146" s="26"/>
      <c r="GK146" s="26"/>
      <c r="GL146" s="26"/>
      <c r="GM146" s="26"/>
      <c r="GN146" s="26"/>
      <c r="GO146" s="26"/>
    </row>
    <row r="147" spans="1:197" ht="16.5" customHeight="1" thickBot="1">
      <c r="A147" s="236" t="s">
        <v>181</v>
      </c>
      <c r="B147" s="74">
        <v>2</v>
      </c>
      <c r="C147" s="162">
        <v>1</v>
      </c>
      <c r="D147" s="74">
        <v>40</v>
      </c>
      <c r="E147" s="61">
        <v>10</v>
      </c>
      <c r="F147" s="237" t="s">
        <v>164</v>
      </c>
      <c r="G147" s="26"/>
      <c r="H147" s="26"/>
      <c r="I147" s="26"/>
      <c r="J147" s="26"/>
      <c r="K147" s="26"/>
      <c r="L147" s="26"/>
      <c r="M147" s="26"/>
      <c r="N147" s="26"/>
      <c r="O147" s="26"/>
      <c r="P147" s="26"/>
      <c r="Q147" s="26"/>
      <c r="R147" s="26"/>
      <c r="S147" s="26"/>
      <c r="T147" s="26"/>
      <c r="U147" s="26"/>
      <c r="V147" s="26"/>
      <c r="W147" s="26"/>
      <c r="X147" s="26"/>
      <c r="Y147" s="26"/>
      <c r="Z147" s="26"/>
      <c r="AA147" s="26"/>
      <c r="AB147" s="26"/>
      <c r="AC147" s="26"/>
      <c r="AD147" s="26"/>
      <c r="AE147" s="26"/>
      <c r="AF147" s="26"/>
      <c r="AG147" s="26"/>
      <c r="AH147" s="26"/>
      <c r="AI147" s="26"/>
      <c r="AJ147" s="26"/>
      <c r="AK147" s="26"/>
      <c r="AL147" s="26"/>
      <c r="AM147" s="26"/>
      <c r="AN147" s="26"/>
      <c r="AO147" s="26"/>
      <c r="AP147" s="26"/>
      <c r="AQ147" s="26"/>
      <c r="AR147" s="26"/>
      <c r="AS147" s="26"/>
      <c r="AT147" s="26"/>
      <c r="AU147" s="26"/>
      <c r="AV147" s="26"/>
      <c r="AW147" s="26"/>
      <c r="AX147" s="26"/>
      <c r="AY147" s="26"/>
      <c r="AZ147" s="26"/>
      <c r="BA147" s="26"/>
      <c r="BB147" s="26"/>
      <c r="BC147" s="26"/>
      <c r="BD147" s="26"/>
      <c r="BE147" s="26"/>
      <c r="BF147" s="26"/>
      <c r="BG147" s="26"/>
      <c r="BH147" s="26"/>
      <c r="BI147" s="26"/>
      <c r="BJ147" s="26"/>
      <c r="BK147" s="26"/>
      <c r="BL147" s="26"/>
      <c r="BM147" s="26"/>
      <c r="BN147" s="26"/>
      <c r="BO147" s="26"/>
      <c r="BP147" s="26"/>
      <c r="BQ147" s="26"/>
      <c r="BR147" s="26"/>
      <c r="BS147" s="26"/>
      <c r="BT147" s="26"/>
      <c r="BU147" s="26"/>
      <c r="BV147" s="26"/>
      <c r="BW147" s="26"/>
      <c r="BX147" s="26"/>
      <c r="BY147" s="26"/>
      <c r="BZ147" s="26"/>
      <c r="CA147" s="26"/>
      <c r="CB147" s="26"/>
      <c r="CC147" s="26"/>
      <c r="CD147" s="26"/>
      <c r="CE147" s="26"/>
      <c r="CF147" s="26"/>
      <c r="CG147" s="26"/>
      <c r="CH147" s="26"/>
      <c r="CI147" s="26"/>
      <c r="CJ147" s="26"/>
      <c r="CK147" s="26"/>
      <c r="CL147" s="26"/>
      <c r="CM147" s="26"/>
      <c r="CN147" s="26"/>
      <c r="CO147" s="26"/>
      <c r="CP147" s="26"/>
      <c r="CQ147" s="26"/>
      <c r="CR147" s="26"/>
      <c r="CS147" s="26"/>
      <c r="CT147" s="26"/>
      <c r="CU147" s="26"/>
      <c r="CV147" s="26"/>
      <c r="CW147" s="26"/>
      <c r="CX147" s="26"/>
      <c r="CY147" s="26"/>
      <c r="CZ147" s="26"/>
      <c r="DA147" s="26"/>
      <c r="DB147" s="26"/>
      <c r="DC147" s="26"/>
      <c r="DD147" s="26"/>
      <c r="DE147" s="26"/>
      <c r="DF147" s="26"/>
      <c r="DG147" s="26"/>
      <c r="DH147" s="26"/>
      <c r="DI147" s="26"/>
      <c r="DJ147" s="26"/>
      <c r="DK147" s="26"/>
      <c r="DL147" s="26"/>
      <c r="DM147" s="26"/>
      <c r="DN147" s="26"/>
      <c r="DO147" s="26"/>
      <c r="DP147" s="26"/>
      <c r="DQ147" s="26"/>
      <c r="DR147" s="26"/>
      <c r="DS147" s="26"/>
      <c r="DT147" s="26"/>
      <c r="DU147" s="26"/>
      <c r="DV147" s="26"/>
      <c r="DW147" s="26"/>
      <c r="DX147" s="26"/>
      <c r="DY147" s="26"/>
      <c r="DZ147" s="26"/>
      <c r="EA147" s="26"/>
      <c r="EB147" s="26"/>
      <c r="EC147" s="26"/>
      <c r="ED147" s="26"/>
      <c r="EE147" s="26"/>
      <c r="EF147" s="26"/>
      <c r="EG147" s="26"/>
      <c r="EH147" s="26"/>
      <c r="EI147" s="26"/>
      <c r="EJ147" s="26"/>
      <c r="EK147" s="26"/>
      <c r="EL147" s="26"/>
      <c r="EM147" s="26"/>
      <c r="EN147" s="26"/>
      <c r="EO147" s="26"/>
      <c r="EP147" s="26"/>
      <c r="EQ147" s="26"/>
      <c r="ER147" s="26"/>
      <c r="ES147" s="26"/>
      <c r="ET147" s="26"/>
      <c r="EU147" s="26"/>
      <c r="EV147" s="26"/>
      <c r="EW147" s="26"/>
      <c r="EX147" s="26"/>
      <c r="EY147" s="26"/>
      <c r="EZ147" s="26"/>
      <c r="FA147" s="26"/>
      <c r="FB147" s="26"/>
      <c r="FC147" s="26"/>
      <c r="FD147" s="26"/>
      <c r="FE147" s="26"/>
      <c r="FF147" s="26"/>
      <c r="FG147" s="26"/>
      <c r="FH147" s="26"/>
      <c r="FI147" s="26"/>
      <c r="FJ147" s="26"/>
      <c r="FK147" s="26"/>
      <c r="FL147" s="26"/>
      <c r="FM147" s="26"/>
      <c r="FN147" s="26"/>
      <c r="FO147" s="26"/>
      <c r="FP147" s="26"/>
      <c r="FQ147" s="26"/>
      <c r="FR147" s="26"/>
      <c r="FS147" s="26"/>
      <c r="FT147" s="26"/>
      <c r="FU147" s="26"/>
      <c r="FV147" s="26"/>
      <c r="FW147" s="26"/>
      <c r="FX147" s="26"/>
      <c r="FY147" s="26"/>
      <c r="FZ147" s="26"/>
      <c r="GA147" s="26"/>
      <c r="GB147" s="26"/>
      <c r="GC147" s="26"/>
      <c r="GD147" s="26"/>
      <c r="GE147" s="26"/>
      <c r="GF147" s="26"/>
      <c r="GG147" s="26"/>
      <c r="GH147" s="26"/>
      <c r="GI147" s="26"/>
      <c r="GJ147" s="26"/>
      <c r="GK147" s="26"/>
      <c r="GL147" s="26"/>
      <c r="GM147" s="26"/>
      <c r="GN147" s="26"/>
      <c r="GO147" s="26"/>
    </row>
    <row r="148" spans="1:197" ht="16.5" customHeight="1" thickBot="1">
      <c r="A148" s="336" t="s">
        <v>240</v>
      </c>
      <c r="B148" s="329">
        <f>SUM(B149:B160)</f>
        <v>53</v>
      </c>
      <c r="C148" s="330">
        <f>SUM(C149:C160)</f>
        <v>8</v>
      </c>
      <c r="D148" s="329">
        <f>SUM(D149:D160)</f>
        <v>8457</v>
      </c>
      <c r="E148" s="332">
        <f>SUM(E149:E160)</f>
        <v>2479</v>
      </c>
      <c r="F148" s="332"/>
      <c r="G148" s="26"/>
      <c r="H148" s="26"/>
      <c r="I148" s="26"/>
      <c r="J148" s="26"/>
      <c r="K148" s="26"/>
      <c r="L148" s="26"/>
      <c r="M148" s="26"/>
      <c r="N148" s="26"/>
      <c r="O148" s="26"/>
      <c r="P148" s="26"/>
      <c r="Q148" s="26"/>
      <c r="R148" s="26"/>
      <c r="S148" s="26"/>
      <c r="T148" s="26"/>
      <c r="U148" s="26"/>
      <c r="V148" s="26"/>
      <c r="W148" s="26"/>
      <c r="X148" s="26"/>
      <c r="Y148" s="26"/>
      <c r="Z148" s="26"/>
      <c r="AA148" s="26"/>
      <c r="AB148" s="26"/>
      <c r="AC148" s="26"/>
      <c r="AD148" s="26"/>
      <c r="AE148" s="26"/>
      <c r="AF148" s="26"/>
      <c r="AG148" s="26"/>
      <c r="AH148" s="26"/>
      <c r="AI148" s="26"/>
      <c r="AJ148" s="26"/>
      <c r="AK148" s="26"/>
      <c r="AL148" s="26"/>
      <c r="AM148" s="26"/>
      <c r="AN148" s="26"/>
      <c r="AO148" s="26"/>
      <c r="AP148" s="26"/>
      <c r="AQ148" s="26"/>
      <c r="AR148" s="26"/>
      <c r="AS148" s="26"/>
      <c r="AT148" s="26"/>
      <c r="AU148" s="26"/>
      <c r="AV148" s="26"/>
      <c r="AW148" s="26"/>
      <c r="AX148" s="26"/>
      <c r="AY148" s="26"/>
      <c r="AZ148" s="26"/>
      <c r="BA148" s="26"/>
      <c r="BB148" s="26"/>
      <c r="BC148" s="26"/>
      <c r="BD148" s="26"/>
      <c r="BE148" s="26"/>
      <c r="BF148" s="26"/>
      <c r="BG148" s="26"/>
      <c r="BH148" s="26"/>
      <c r="BI148" s="26"/>
      <c r="BJ148" s="26"/>
      <c r="BK148" s="26"/>
      <c r="BL148" s="26"/>
      <c r="BM148" s="26"/>
      <c r="BN148" s="26"/>
      <c r="BO148" s="26"/>
      <c r="BP148" s="26"/>
      <c r="BQ148" s="26"/>
      <c r="BR148" s="26"/>
      <c r="BS148" s="26"/>
      <c r="BT148" s="26"/>
      <c r="BU148" s="26"/>
      <c r="BV148" s="26"/>
      <c r="BW148" s="26"/>
      <c r="BX148" s="26"/>
      <c r="BY148" s="26"/>
      <c r="BZ148" s="26"/>
      <c r="CA148" s="26"/>
      <c r="CB148" s="26"/>
      <c r="CC148" s="26"/>
      <c r="CD148" s="26"/>
      <c r="CE148" s="26"/>
      <c r="CF148" s="26"/>
      <c r="CG148" s="26"/>
      <c r="CH148" s="26"/>
      <c r="CI148" s="26"/>
      <c r="CJ148" s="26"/>
      <c r="CK148" s="26"/>
      <c r="CL148" s="26"/>
      <c r="CM148" s="26"/>
      <c r="CN148" s="26"/>
      <c r="CO148" s="26"/>
      <c r="CP148" s="26"/>
      <c r="CQ148" s="26"/>
      <c r="CR148" s="26"/>
      <c r="CS148" s="26"/>
      <c r="CT148" s="26"/>
      <c r="CU148" s="26"/>
      <c r="CV148" s="26"/>
      <c r="CW148" s="26"/>
      <c r="CX148" s="26"/>
      <c r="CY148" s="26"/>
      <c r="CZ148" s="26"/>
      <c r="DA148" s="26"/>
      <c r="DB148" s="26"/>
      <c r="DC148" s="26"/>
      <c r="DD148" s="26"/>
      <c r="DE148" s="26"/>
      <c r="DF148" s="26"/>
      <c r="DG148" s="26"/>
      <c r="DH148" s="26"/>
      <c r="DI148" s="26"/>
      <c r="DJ148" s="26"/>
      <c r="DK148" s="26"/>
      <c r="DL148" s="26"/>
      <c r="DM148" s="26"/>
      <c r="DN148" s="26"/>
      <c r="DO148" s="26"/>
      <c r="DP148" s="26"/>
      <c r="DQ148" s="26"/>
      <c r="DR148" s="26"/>
      <c r="DS148" s="26"/>
      <c r="DT148" s="26"/>
      <c r="DU148" s="26"/>
      <c r="DV148" s="26"/>
      <c r="DW148" s="26"/>
      <c r="DX148" s="26"/>
      <c r="DY148" s="26"/>
      <c r="DZ148" s="26"/>
      <c r="EA148" s="26"/>
      <c r="EB148" s="26"/>
      <c r="EC148" s="26"/>
      <c r="ED148" s="26"/>
      <c r="EE148" s="26"/>
      <c r="EF148" s="26"/>
      <c r="EG148" s="26"/>
      <c r="EH148" s="26"/>
      <c r="EI148" s="26"/>
      <c r="EJ148" s="26"/>
      <c r="EK148" s="26"/>
      <c r="EL148" s="26"/>
      <c r="EM148" s="26"/>
      <c r="EN148" s="26"/>
      <c r="EO148" s="26"/>
      <c r="EP148" s="26"/>
      <c r="EQ148" s="26"/>
      <c r="ER148" s="26"/>
      <c r="ES148" s="26"/>
      <c r="ET148" s="26"/>
      <c r="EU148" s="26"/>
      <c r="EV148" s="26"/>
      <c r="EW148" s="26"/>
      <c r="EX148" s="26"/>
      <c r="EY148" s="26"/>
      <c r="EZ148" s="26"/>
      <c r="FA148" s="26"/>
      <c r="FB148" s="26"/>
      <c r="FC148" s="26"/>
      <c r="FD148" s="26"/>
      <c r="FE148" s="26"/>
      <c r="FF148" s="26"/>
      <c r="FG148" s="26"/>
      <c r="FH148" s="26"/>
      <c r="FI148" s="26"/>
      <c r="FJ148" s="26"/>
      <c r="FK148" s="26"/>
      <c r="FL148" s="26"/>
      <c r="FM148" s="26"/>
      <c r="FN148" s="26"/>
      <c r="FO148" s="26"/>
      <c r="FP148" s="26"/>
      <c r="FQ148" s="26"/>
      <c r="FR148" s="26"/>
      <c r="FS148" s="26"/>
      <c r="FT148" s="26"/>
      <c r="FU148" s="26"/>
      <c r="FV148" s="26"/>
      <c r="FW148" s="26"/>
      <c r="FX148" s="26"/>
      <c r="FY148" s="26"/>
      <c r="FZ148" s="26"/>
      <c r="GA148" s="26"/>
      <c r="GB148" s="26"/>
      <c r="GC148" s="26"/>
      <c r="GD148" s="26"/>
      <c r="GE148" s="26"/>
      <c r="GF148" s="26"/>
      <c r="GG148" s="26"/>
      <c r="GH148" s="26"/>
      <c r="GI148" s="26"/>
      <c r="GJ148" s="26"/>
      <c r="GK148" s="26"/>
      <c r="GL148" s="26"/>
      <c r="GM148" s="26"/>
      <c r="GN148" s="26"/>
      <c r="GO148" s="26"/>
    </row>
    <row r="149" spans="1:197" ht="16.5" customHeight="1" thickTop="1">
      <c r="A149" s="236" t="s">
        <v>212</v>
      </c>
      <c r="B149" s="74">
        <v>6</v>
      </c>
      <c r="C149" s="162">
        <v>2</v>
      </c>
      <c r="D149" s="74">
        <v>654</v>
      </c>
      <c r="E149" s="61">
        <v>260</v>
      </c>
      <c r="F149" s="237" t="s">
        <v>192</v>
      </c>
      <c r="G149" s="26"/>
      <c r="H149" s="26"/>
      <c r="I149" s="26"/>
      <c r="J149" s="26"/>
      <c r="K149" s="26"/>
      <c r="L149" s="26"/>
      <c r="M149" s="26"/>
      <c r="N149" s="26"/>
      <c r="O149" s="26"/>
      <c r="P149" s="26"/>
      <c r="Q149" s="26"/>
      <c r="R149" s="26"/>
      <c r="S149" s="26"/>
      <c r="T149" s="26"/>
      <c r="U149" s="26"/>
      <c r="V149" s="26"/>
      <c r="W149" s="26"/>
      <c r="X149" s="26"/>
      <c r="Y149" s="26"/>
      <c r="Z149" s="26"/>
      <c r="AA149" s="26"/>
      <c r="AB149" s="26"/>
      <c r="AC149" s="26"/>
      <c r="AD149" s="26"/>
      <c r="AE149" s="26"/>
      <c r="AF149" s="26"/>
      <c r="AG149" s="26"/>
      <c r="AH149" s="26"/>
      <c r="AI149" s="26"/>
      <c r="AJ149" s="26"/>
      <c r="AK149" s="26"/>
      <c r="AL149" s="26"/>
      <c r="AM149" s="26"/>
      <c r="AN149" s="26"/>
      <c r="AO149" s="26"/>
      <c r="AP149" s="26"/>
      <c r="AQ149" s="26"/>
      <c r="AR149" s="26"/>
      <c r="AS149" s="26"/>
      <c r="AT149" s="26"/>
      <c r="AU149" s="26"/>
      <c r="AV149" s="26"/>
      <c r="AW149" s="26"/>
      <c r="AX149" s="26"/>
      <c r="AY149" s="26"/>
      <c r="AZ149" s="26"/>
      <c r="BA149" s="26"/>
      <c r="BB149" s="26"/>
      <c r="BC149" s="26"/>
      <c r="BD149" s="26"/>
      <c r="BE149" s="26"/>
      <c r="BF149" s="26"/>
      <c r="BG149" s="26"/>
      <c r="BH149" s="26"/>
      <c r="BI149" s="26"/>
      <c r="BJ149" s="26"/>
      <c r="BK149" s="26"/>
      <c r="BL149" s="26"/>
      <c r="BM149" s="26"/>
      <c r="BN149" s="26"/>
      <c r="BO149" s="26"/>
      <c r="BP149" s="26"/>
      <c r="BQ149" s="26"/>
      <c r="BR149" s="26"/>
      <c r="BS149" s="26"/>
      <c r="BT149" s="26"/>
      <c r="BU149" s="26"/>
      <c r="BV149" s="26"/>
      <c r="BW149" s="26"/>
      <c r="BX149" s="26"/>
      <c r="BY149" s="26"/>
      <c r="BZ149" s="26"/>
      <c r="CA149" s="26"/>
      <c r="CB149" s="26"/>
      <c r="CC149" s="26"/>
      <c r="CD149" s="26"/>
      <c r="CE149" s="26"/>
      <c r="CF149" s="26"/>
      <c r="CG149" s="26"/>
      <c r="CH149" s="26"/>
      <c r="CI149" s="26"/>
      <c r="CJ149" s="26"/>
      <c r="CK149" s="26"/>
      <c r="CL149" s="26"/>
      <c r="CM149" s="26"/>
      <c r="CN149" s="26"/>
      <c r="CO149" s="26"/>
      <c r="CP149" s="26"/>
      <c r="CQ149" s="26"/>
      <c r="CR149" s="26"/>
      <c r="CS149" s="26"/>
      <c r="CT149" s="26"/>
      <c r="CU149" s="26"/>
      <c r="CV149" s="26"/>
      <c r="CW149" s="26"/>
      <c r="CX149" s="26"/>
      <c r="CY149" s="26"/>
      <c r="CZ149" s="26"/>
      <c r="DA149" s="26"/>
      <c r="DB149" s="26"/>
      <c r="DC149" s="26"/>
      <c r="DD149" s="26"/>
      <c r="DE149" s="26"/>
      <c r="DF149" s="26"/>
      <c r="DG149" s="26"/>
      <c r="DH149" s="26"/>
      <c r="DI149" s="26"/>
      <c r="DJ149" s="26"/>
      <c r="DK149" s="26"/>
      <c r="DL149" s="26"/>
      <c r="DM149" s="26"/>
      <c r="DN149" s="26"/>
      <c r="DO149" s="26"/>
      <c r="DP149" s="26"/>
      <c r="DQ149" s="26"/>
      <c r="DR149" s="26"/>
      <c r="DS149" s="26"/>
      <c r="DT149" s="26"/>
      <c r="DU149" s="26"/>
      <c r="DV149" s="26"/>
      <c r="DW149" s="26"/>
      <c r="DX149" s="26"/>
      <c r="DY149" s="26"/>
      <c r="DZ149" s="26"/>
      <c r="EA149" s="26"/>
      <c r="EB149" s="26"/>
      <c r="EC149" s="26"/>
      <c r="ED149" s="26"/>
      <c r="EE149" s="26"/>
      <c r="EF149" s="26"/>
      <c r="EG149" s="26"/>
      <c r="EH149" s="26"/>
      <c r="EI149" s="26"/>
      <c r="EJ149" s="26"/>
      <c r="EK149" s="26"/>
      <c r="EL149" s="26"/>
      <c r="EM149" s="26"/>
      <c r="EN149" s="26"/>
      <c r="EO149" s="26"/>
      <c r="EP149" s="26"/>
      <c r="EQ149" s="26"/>
      <c r="ER149" s="26"/>
      <c r="ES149" s="26"/>
      <c r="ET149" s="26"/>
      <c r="EU149" s="26"/>
      <c r="EV149" s="26"/>
      <c r="EW149" s="26"/>
      <c r="EX149" s="26"/>
      <c r="EY149" s="26"/>
      <c r="EZ149" s="26"/>
      <c r="FA149" s="26"/>
      <c r="FB149" s="26"/>
      <c r="FC149" s="26"/>
      <c r="FD149" s="26"/>
      <c r="FE149" s="26"/>
      <c r="FF149" s="26"/>
      <c r="FG149" s="26"/>
      <c r="FH149" s="26"/>
      <c r="FI149" s="26"/>
      <c r="FJ149" s="26"/>
      <c r="FK149" s="26"/>
      <c r="FL149" s="26"/>
      <c r="FM149" s="26"/>
      <c r="FN149" s="26"/>
      <c r="FO149" s="26"/>
      <c r="FP149" s="26"/>
      <c r="FQ149" s="26"/>
      <c r="FR149" s="26"/>
      <c r="FS149" s="26"/>
      <c r="FT149" s="26"/>
      <c r="FU149" s="26"/>
      <c r="FV149" s="26"/>
      <c r="FW149" s="26"/>
      <c r="FX149" s="26"/>
      <c r="FY149" s="26"/>
      <c r="FZ149" s="26"/>
      <c r="GA149" s="26"/>
      <c r="GB149" s="26"/>
      <c r="GC149" s="26"/>
      <c r="GD149" s="26"/>
      <c r="GE149" s="26"/>
      <c r="GF149" s="26"/>
      <c r="GG149" s="26"/>
      <c r="GH149" s="26"/>
      <c r="GI149" s="26"/>
      <c r="GJ149" s="26"/>
      <c r="GK149" s="26"/>
      <c r="GL149" s="26"/>
      <c r="GM149" s="26"/>
      <c r="GN149" s="26"/>
      <c r="GO149" s="26"/>
    </row>
    <row r="150" spans="1:197" ht="16.5" customHeight="1">
      <c r="A150" s="236" t="s">
        <v>210</v>
      </c>
      <c r="B150" s="74">
        <v>5</v>
      </c>
      <c r="C150" s="162">
        <v>1</v>
      </c>
      <c r="D150" s="74">
        <v>1639</v>
      </c>
      <c r="E150" s="61">
        <v>1356</v>
      </c>
      <c r="F150" s="237" t="s">
        <v>165</v>
      </c>
      <c r="G150" s="26"/>
      <c r="H150" s="26"/>
      <c r="I150" s="26"/>
      <c r="J150" s="26"/>
      <c r="K150" s="26"/>
      <c r="L150" s="26"/>
      <c r="M150" s="26"/>
      <c r="N150" s="26"/>
      <c r="O150" s="26"/>
      <c r="P150" s="26"/>
      <c r="Q150" s="26"/>
      <c r="R150" s="26"/>
      <c r="S150" s="26"/>
      <c r="T150" s="26"/>
      <c r="U150" s="26"/>
      <c r="V150" s="26"/>
      <c r="W150" s="26"/>
      <c r="X150" s="26"/>
      <c r="Y150" s="26"/>
      <c r="Z150" s="26"/>
      <c r="AA150" s="26"/>
      <c r="AB150" s="26"/>
      <c r="AC150" s="26"/>
      <c r="AD150" s="26"/>
      <c r="AE150" s="26"/>
      <c r="AF150" s="26"/>
      <c r="AG150" s="26"/>
      <c r="AH150" s="26"/>
      <c r="AI150" s="26"/>
      <c r="AJ150" s="26"/>
      <c r="AK150" s="26"/>
      <c r="AL150" s="26"/>
      <c r="AM150" s="26"/>
      <c r="AN150" s="26"/>
      <c r="AO150" s="26"/>
      <c r="AP150" s="26"/>
      <c r="AQ150" s="26"/>
      <c r="AR150" s="26"/>
      <c r="AS150" s="26"/>
      <c r="AT150" s="26"/>
      <c r="AU150" s="26"/>
      <c r="AV150" s="26"/>
      <c r="AW150" s="26"/>
      <c r="AX150" s="26"/>
      <c r="AY150" s="26"/>
      <c r="AZ150" s="26"/>
      <c r="BA150" s="26"/>
      <c r="BB150" s="26"/>
      <c r="BC150" s="26"/>
      <c r="BD150" s="26"/>
      <c r="BE150" s="26"/>
      <c r="BF150" s="26"/>
      <c r="BG150" s="26"/>
      <c r="BH150" s="26"/>
      <c r="BI150" s="26"/>
      <c r="BJ150" s="26"/>
      <c r="BK150" s="26"/>
      <c r="BL150" s="26"/>
      <c r="BM150" s="26"/>
      <c r="BN150" s="26"/>
      <c r="BO150" s="26"/>
      <c r="BP150" s="26"/>
      <c r="BQ150" s="26"/>
      <c r="BR150" s="26"/>
      <c r="BS150" s="26"/>
      <c r="BT150" s="26"/>
      <c r="BU150" s="26"/>
      <c r="BV150" s="26"/>
      <c r="BW150" s="26"/>
      <c r="BX150" s="26"/>
      <c r="BY150" s="26"/>
      <c r="BZ150" s="26"/>
      <c r="CA150" s="26"/>
      <c r="CB150" s="26"/>
      <c r="CC150" s="26"/>
      <c r="CD150" s="26"/>
      <c r="CE150" s="26"/>
      <c r="CF150" s="26"/>
      <c r="CG150" s="26"/>
      <c r="CH150" s="26"/>
      <c r="CI150" s="26"/>
      <c r="CJ150" s="26"/>
      <c r="CK150" s="26"/>
      <c r="CL150" s="26"/>
      <c r="CM150" s="26"/>
      <c r="CN150" s="26"/>
      <c r="CO150" s="26"/>
      <c r="CP150" s="26"/>
      <c r="CQ150" s="26"/>
      <c r="CR150" s="26"/>
      <c r="CS150" s="26"/>
      <c r="CT150" s="26"/>
      <c r="CU150" s="26"/>
      <c r="CV150" s="26"/>
      <c r="CW150" s="26"/>
      <c r="CX150" s="26"/>
      <c r="CY150" s="26"/>
      <c r="CZ150" s="26"/>
      <c r="DA150" s="26"/>
      <c r="DB150" s="26"/>
      <c r="DC150" s="26"/>
      <c r="DD150" s="26"/>
      <c r="DE150" s="26"/>
      <c r="DF150" s="26"/>
      <c r="DG150" s="26"/>
      <c r="DH150" s="26"/>
      <c r="DI150" s="26"/>
      <c r="DJ150" s="26"/>
      <c r="DK150" s="26"/>
      <c r="DL150" s="26"/>
      <c r="DM150" s="26"/>
      <c r="DN150" s="26"/>
      <c r="DO150" s="26"/>
      <c r="DP150" s="26"/>
      <c r="DQ150" s="26"/>
      <c r="DR150" s="26"/>
      <c r="DS150" s="26"/>
      <c r="DT150" s="26"/>
      <c r="DU150" s="26"/>
      <c r="DV150" s="26"/>
      <c r="DW150" s="26"/>
      <c r="DX150" s="26"/>
      <c r="DY150" s="26"/>
      <c r="DZ150" s="26"/>
      <c r="EA150" s="26"/>
      <c r="EB150" s="26"/>
      <c r="EC150" s="26"/>
      <c r="ED150" s="26"/>
      <c r="EE150" s="26"/>
      <c r="EF150" s="26"/>
      <c r="EG150" s="26"/>
      <c r="EH150" s="26"/>
      <c r="EI150" s="26"/>
      <c r="EJ150" s="26"/>
      <c r="EK150" s="26"/>
      <c r="EL150" s="26"/>
      <c r="EM150" s="26"/>
      <c r="EN150" s="26"/>
      <c r="EO150" s="26"/>
      <c r="EP150" s="26"/>
      <c r="EQ150" s="26"/>
      <c r="ER150" s="26"/>
      <c r="ES150" s="26"/>
      <c r="ET150" s="26"/>
      <c r="EU150" s="26"/>
      <c r="EV150" s="26"/>
      <c r="EW150" s="26"/>
      <c r="EX150" s="26"/>
      <c r="EY150" s="26"/>
      <c r="EZ150" s="26"/>
      <c r="FA150" s="26"/>
      <c r="FB150" s="26"/>
      <c r="FC150" s="26"/>
      <c r="FD150" s="26"/>
      <c r="FE150" s="26"/>
      <c r="FF150" s="26"/>
      <c r="FG150" s="26"/>
      <c r="FH150" s="26"/>
      <c r="FI150" s="26"/>
      <c r="FJ150" s="26"/>
      <c r="FK150" s="26"/>
      <c r="FL150" s="26"/>
      <c r="FM150" s="26"/>
      <c r="FN150" s="26"/>
      <c r="FO150" s="26"/>
      <c r="FP150" s="26"/>
      <c r="FQ150" s="26"/>
      <c r="FR150" s="26"/>
      <c r="FS150" s="26"/>
      <c r="FT150" s="26"/>
      <c r="FU150" s="26"/>
      <c r="FV150" s="26"/>
      <c r="FW150" s="26"/>
      <c r="FX150" s="26"/>
      <c r="FY150" s="26"/>
      <c r="FZ150" s="26"/>
      <c r="GA150" s="26"/>
      <c r="GB150" s="26"/>
      <c r="GC150" s="26"/>
      <c r="GD150" s="26"/>
      <c r="GE150" s="26"/>
      <c r="GF150" s="26"/>
      <c r="GG150" s="26"/>
      <c r="GH150" s="26"/>
      <c r="GI150" s="26"/>
      <c r="GJ150" s="26"/>
      <c r="GK150" s="26"/>
      <c r="GL150" s="26"/>
      <c r="GM150" s="26"/>
      <c r="GN150" s="26"/>
      <c r="GO150" s="26"/>
    </row>
    <row r="151" spans="1:197" ht="16.5" customHeight="1">
      <c r="A151" s="236" t="s">
        <v>211</v>
      </c>
      <c r="B151" s="74">
        <v>2</v>
      </c>
      <c r="C151" s="162">
        <v>0</v>
      </c>
      <c r="D151" s="74">
        <v>52</v>
      </c>
      <c r="E151" s="61">
        <v>0</v>
      </c>
      <c r="F151" s="237"/>
      <c r="G151" s="26"/>
      <c r="H151" s="26"/>
      <c r="I151" s="26"/>
      <c r="J151" s="26"/>
      <c r="K151" s="26"/>
      <c r="L151" s="26"/>
      <c r="M151" s="26"/>
      <c r="N151" s="26"/>
      <c r="O151" s="26"/>
      <c r="P151" s="26"/>
      <c r="Q151" s="26"/>
      <c r="R151" s="26"/>
      <c r="S151" s="26"/>
      <c r="T151" s="26"/>
      <c r="U151" s="26"/>
      <c r="V151" s="26"/>
      <c r="W151" s="26"/>
      <c r="X151" s="26"/>
      <c r="Y151" s="26"/>
      <c r="Z151" s="26"/>
      <c r="AA151" s="26"/>
      <c r="AB151" s="26"/>
      <c r="AC151" s="26"/>
      <c r="AD151" s="26"/>
      <c r="AE151" s="26"/>
      <c r="AF151" s="26"/>
      <c r="AG151" s="26"/>
      <c r="AH151" s="26"/>
      <c r="AI151" s="26"/>
      <c r="AJ151" s="26"/>
      <c r="AK151" s="26"/>
      <c r="AL151" s="26"/>
      <c r="AM151" s="26"/>
      <c r="AN151" s="26"/>
      <c r="AO151" s="26"/>
      <c r="AP151" s="26"/>
      <c r="AQ151" s="26"/>
      <c r="AR151" s="26"/>
      <c r="AS151" s="26"/>
      <c r="AT151" s="26"/>
      <c r="AU151" s="26"/>
      <c r="AV151" s="26"/>
      <c r="AW151" s="26"/>
      <c r="AX151" s="26"/>
      <c r="AY151" s="26"/>
      <c r="AZ151" s="26"/>
      <c r="BA151" s="26"/>
      <c r="BB151" s="26"/>
      <c r="BC151" s="26"/>
      <c r="BD151" s="26"/>
      <c r="BE151" s="26"/>
      <c r="BF151" s="26"/>
      <c r="BG151" s="26"/>
      <c r="BH151" s="26"/>
      <c r="BI151" s="26"/>
      <c r="BJ151" s="26"/>
      <c r="BK151" s="26"/>
      <c r="BL151" s="26"/>
      <c r="BM151" s="26"/>
      <c r="BN151" s="26"/>
      <c r="BO151" s="26"/>
      <c r="BP151" s="26"/>
      <c r="BQ151" s="26"/>
      <c r="BR151" s="26"/>
      <c r="BS151" s="26"/>
      <c r="BT151" s="26"/>
      <c r="BU151" s="26"/>
      <c r="BV151" s="26"/>
      <c r="BW151" s="26"/>
      <c r="BX151" s="26"/>
      <c r="BY151" s="26"/>
      <c r="BZ151" s="26"/>
      <c r="CA151" s="26"/>
      <c r="CB151" s="26"/>
      <c r="CC151" s="26"/>
      <c r="CD151" s="26"/>
      <c r="CE151" s="26"/>
      <c r="CF151" s="26"/>
      <c r="CG151" s="26"/>
      <c r="CH151" s="26"/>
      <c r="CI151" s="26"/>
      <c r="CJ151" s="26"/>
      <c r="CK151" s="26"/>
      <c r="CL151" s="26"/>
      <c r="CM151" s="26"/>
      <c r="CN151" s="26"/>
      <c r="CO151" s="26"/>
      <c r="CP151" s="26"/>
      <c r="CQ151" s="26"/>
      <c r="CR151" s="26"/>
      <c r="CS151" s="26"/>
      <c r="CT151" s="26"/>
      <c r="CU151" s="26"/>
      <c r="CV151" s="26"/>
      <c r="CW151" s="26"/>
      <c r="CX151" s="26"/>
      <c r="CY151" s="26"/>
      <c r="CZ151" s="26"/>
      <c r="DA151" s="26"/>
      <c r="DB151" s="26"/>
      <c r="DC151" s="26"/>
      <c r="DD151" s="26"/>
      <c r="DE151" s="26"/>
      <c r="DF151" s="26"/>
      <c r="DG151" s="26"/>
      <c r="DH151" s="26"/>
      <c r="DI151" s="26"/>
      <c r="DJ151" s="26"/>
      <c r="DK151" s="26"/>
      <c r="DL151" s="26"/>
      <c r="DM151" s="26"/>
      <c r="DN151" s="26"/>
      <c r="DO151" s="26"/>
      <c r="DP151" s="26"/>
      <c r="DQ151" s="26"/>
      <c r="DR151" s="26"/>
      <c r="DS151" s="26"/>
      <c r="DT151" s="26"/>
      <c r="DU151" s="26"/>
      <c r="DV151" s="26"/>
      <c r="DW151" s="26"/>
      <c r="DX151" s="26"/>
      <c r="DY151" s="26"/>
      <c r="DZ151" s="26"/>
      <c r="EA151" s="26"/>
      <c r="EB151" s="26"/>
      <c r="EC151" s="26"/>
      <c r="ED151" s="26"/>
      <c r="EE151" s="26"/>
      <c r="EF151" s="26"/>
      <c r="EG151" s="26"/>
      <c r="EH151" s="26"/>
      <c r="EI151" s="26"/>
      <c r="EJ151" s="26"/>
      <c r="EK151" s="26"/>
      <c r="EL151" s="26"/>
      <c r="EM151" s="26"/>
      <c r="EN151" s="26"/>
      <c r="EO151" s="26"/>
      <c r="EP151" s="26"/>
      <c r="EQ151" s="26"/>
      <c r="ER151" s="26"/>
      <c r="ES151" s="26"/>
      <c r="ET151" s="26"/>
      <c r="EU151" s="26"/>
      <c r="EV151" s="26"/>
      <c r="EW151" s="26"/>
      <c r="EX151" s="26"/>
      <c r="EY151" s="26"/>
      <c r="EZ151" s="26"/>
      <c r="FA151" s="26"/>
      <c r="FB151" s="26"/>
      <c r="FC151" s="26"/>
      <c r="FD151" s="26"/>
      <c r="FE151" s="26"/>
      <c r="FF151" s="26"/>
      <c r="FG151" s="26"/>
      <c r="FH151" s="26"/>
      <c r="FI151" s="26"/>
      <c r="FJ151" s="26"/>
      <c r="FK151" s="26"/>
      <c r="FL151" s="26"/>
      <c r="FM151" s="26"/>
      <c r="FN151" s="26"/>
      <c r="FO151" s="26"/>
      <c r="FP151" s="26"/>
      <c r="FQ151" s="26"/>
      <c r="FR151" s="26"/>
      <c r="FS151" s="26"/>
      <c r="FT151" s="26"/>
      <c r="FU151" s="26"/>
      <c r="FV151" s="26"/>
      <c r="FW151" s="26"/>
      <c r="FX151" s="26"/>
      <c r="FY151" s="26"/>
      <c r="FZ151" s="26"/>
      <c r="GA151" s="26"/>
      <c r="GB151" s="26"/>
      <c r="GC151" s="26"/>
      <c r="GD151" s="26"/>
      <c r="GE151" s="26"/>
      <c r="GF151" s="26"/>
      <c r="GG151" s="26"/>
      <c r="GH151" s="26"/>
      <c r="GI151" s="26"/>
      <c r="GJ151" s="26"/>
      <c r="GK151" s="26"/>
      <c r="GL151" s="26"/>
      <c r="GM151" s="26"/>
      <c r="GN151" s="26"/>
      <c r="GO151" s="26"/>
    </row>
    <row r="152" spans="1:197" ht="16.5" customHeight="1">
      <c r="A152" s="236" t="s">
        <v>207</v>
      </c>
      <c r="B152" s="74">
        <v>1</v>
      </c>
      <c r="C152" s="162">
        <v>0</v>
      </c>
      <c r="D152" s="74">
        <v>264</v>
      </c>
      <c r="E152" s="61">
        <v>0</v>
      </c>
      <c r="F152" s="242"/>
      <c r="G152" s="26"/>
      <c r="H152" s="26"/>
      <c r="I152" s="26"/>
      <c r="J152" s="26"/>
      <c r="K152" s="26"/>
      <c r="L152" s="26"/>
      <c r="M152" s="26"/>
      <c r="N152" s="26"/>
      <c r="O152" s="26"/>
      <c r="P152" s="26"/>
      <c r="Q152" s="26"/>
      <c r="R152" s="26"/>
      <c r="S152" s="26"/>
      <c r="T152" s="26"/>
      <c r="U152" s="26"/>
      <c r="V152" s="26"/>
      <c r="W152" s="26"/>
      <c r="X152" s="26"/>
      <c r="Y152" s="26"/>
      <c r="Z152" s="26"/>
      <c r="AA152" s="26"/>
      <c r="AB152" s="26"/>
      <c r="AC152" s="26"/>
      <c r="AD152" s="26"/>
      <c r="AE152" s="26"/>
      <c r="AF152" s="26"/>
      <c r="AG152" s="26"/>
      <c r="AH152" s="26"/>
      <c r="AI152" s="26"/>
      <c r="AJ152" s="26"/>
      <c r="AK152" s="26"/>
      <c r="AL152" s="26"/>
      <c r="AM152" s="26"/>
      <c r="AN152" s="26"/>
      <c r="AO152" s="26"/>
      <c r="AP152" s="26"/>
      <c r="AQ152" s="26"/>
      <c r="AR152" s="26"/>
      <c r="AS152" s="26"/>
      <c r="AT152" s="26"/>
      <c r="AU152" s="26"/>
      <c r="AV152" s="26"/>
      <c r="AW152" s="26"/>
      <c r="AX152" s="26"/>
      <c r="AY152" s="26"/>
      <c r="AZ152" s="26"/>
      <c r="BA152" s="26"/>
      <c r="BB152" s="26"/>
      <c r="BC152" s="26"/>
      <c r="BD152" s="26"/>
      <c r="BE152" s="26"/>
      <c r="BF152" s="26"/>
      <c r="BG152" s="26"/>
      <c r="BH152" s="26"/>
      <c r="BI152" s="26"/>
      <c r="BJ152" s="26"/>
      <c r="BK152" s="26"/>
      <c r="BL152" s="26"/>
      <c r="BM152" s="26"/>
      <c r="BN152" s="26"/>
      <c r="BO152" s="26"/>
      <c r="BP152" s="26"/>
      <c r="BQ152" s="26"/>
      <c r="BR152" s="26"/>
      <c r="BS152" s="26"/>
      <c r="BT152" s="26"/>
      <c r="BU152" s="26"/>
      <c r="BV152" s="26"/>
      <c r="BW152" s="26"/>
      <c r="BX152" s="26"/>
      <c r="BY152" s="26"/>
      <c r="BZ152" s="26"/>
      <c r="CA152" s="26"/>
      <c r="CB152" s="26"/>
      <c r="CC152" s="26"/>
      <c r="CD152" s="26"/>
      <c r="CE152" s="26"/>
      <c r="CF152" s="26"/>
      <c r="CG152" s="26"/>
      <c r="CH152" s="26"/>
      <c r="CI152" s="26"/>
      <c r="CJ152" s="26"/>
      <c r="CK152" s="26"/>
      <c r="CL152" s="26"/>
      <c r="CM152" s="26"/>
      <c r="CN152" s="26"/>
      <c r="CO152" s="26"/>
      <c r="CP152" s="26"/>
      <c r="CQ152" s="26"/>
      <c r="CR152" s="26"/>
      <c r="CS152" s="26"/>
      <c r="CT152" s="26"/>
      <c r="CU152" s="26"/>
      <c r="CV152" s="26"/>
      <c r="CW152" s="26"/>
      <c r="CX152" s="26"/>
      <c r="CY152" s="26"/>
      <c r="CZ152" s="26"/>
      <c r="DA152" s="26"/>
      <c r="DB152" s="26"/>
      <c r="DC152" s="26"/>
      <c r="DD152" s="26"/>
      <c r="DE152" s="26"/>
      <c r="DF152" s="26"/>
      <c r="DG152" s="26"/>
      <c r="DH152" s="26"/>
      <c r="DI152" s="26"/>
      <c r="DJ152" s="26"/>
      <c r="DK152" s="26"/>
      <c r="DL152" s="26"/>
      <c r="DM152" s="26"/>
      <c r="DN152" s="26"/>
      <c r="DO152" s="26"/>
      <c r="DP152" s="26"/>
      <c r="DQ152" s="26"/>
      <c r="DR152" s="26"/>
      <c r="DS152" s="26"/>
      <c r="DT152" s="26"/>
      <c r="DU152" s="26"/>
      <c r="DV152" s="26"/>
      <c r="DW152" s="26"/>
      <c r="DX152" s="26"/>
      <c r="DY152" s="26"/>
      <c r="DZ152" s="26"/>
      <c r="EA152" s="26"/>
      <c r="EB152" s="26"/>
      <c r="EC152" s="26"/>
      <c r="ED152" s="26"/>
      <c r="EE152" s="26"/>
      <c r="EF152" s="26"/>
      <c r="EG152" s="26"/>
      <c r="EH152" s="26"/>
      <c r="EI152" s="26"/>
      <c r="EJ152" s="26"/>
      <c r="EK152" s="26"/>
      <c r="EL152" s="26"/>
      <c r="EM152" s="26"/>
      <c r="EN152" s="26"/>
      <c r="EO152" s="26"/>
      <c r="EP152" s="26"/>
      <c r="EQ152" s="26"/>
      <c r="ER152" s="26"/>
      <c r="ES152" s="26"/>
      <c r="ET152" s="26"/>
      <c r="EU152" s="26"/>
      <c r="EV152" s="26"/>
      <c r="EW152" s="26"/>
      <c r="EX152" s="26"/>
      <c r="EY152" s="26"/>
      <c r="EZ152" s="26"/>
      <c r="FA152" s="26"/>
      <c r="FB152" s="26"/>
      <c r="FC152" s="26"/>
      <c r="FD152" s="26"/>
      <c r="FE152" s="26"/>
      <c r="FF152" s="26"/>
      <c r="FG152" s="26"/>
      <c r="FH152" s="26"/>
      <c r="FI152" s="26"/>
      <c r="FJ152" s="26"/>
      <c r="FK152" s="26"/>
      <c r="FL152" s="26"/>
      <c r="FM152" s="26"/>
      <c r="FN152" s="26"/>
      <c r="FO152" s="26"/>
      <c r="FP152" s="26"/>
      <c r="FQ152" s="26"/>
      <c r="FR152" s="26"/>
      <c r="FS152" s="26"/>
      <c r="FT152" s="26"/>
      <c r="FU152" s="26"/>
      <c r="FV152" s="26"/>
      <c r="FW152" s="26"/>
      <c r="FX152" s="26"/>
      <c r="FY152" s="26"/>
      <c r="FZ152" s="26"/>
      <c r="GA152" s="26"/>
      <c r="GB152" s="26"/>
      <c r="GC152" s="26"/>
      <c r="GD152" s="26"/>
      <c r="GE152" s="26"/>
      <c r="GF152" s="26"/>
      <c r="GG152" s="26"/>
      <c r="GH152" s="26"/>
      <c r="GI152" s="26"/>
      <c r="GJ152" s="26"/>
      <c r="GK152" s="26"/>
      <c r="GL152" s="26"/>
      <c r="GM152" s="26"/>
      <c r="GN152" s="26"/>
      <c r="GO152" s="26"/>
    </row>
    <row r="153" spans="1:197" ht="16.5" customHeight="1">
      <c r="A153" s="236" t="s">
        <v>190</v>
      </c>
      <c r="B153" s="74">
        <v>3</v>
      </c>
      <c r="C153" s="162">
        <v>1</v>
      </c>
      <c r="D153" s="74">
        <v>486</v>
      </c>
      <c r="E153" s="61">
        <v>400</v>
      </c>
      <c r="F153" s="237" t="s">
        <v>191</v>
      </c>
      <c r="G153" s="26"/>
      <c r="H153" s="26"/>
      <c r="I153" s="26"/>
      <c r="J153" s="26"/>
      <c r="K153" s="26"/>
      <c r="L153" s="26"/>
      <c r="M153" s="26"/>
      <c r="N153" s="26"/>
      <c r="O153" s="26"/>
      <c r="P153" s="26"/>
      <c r="Q153" s="26"/>
      <c r="R153" s="26"/>
      <c r="S153" s="26"/>
      <c r="T153" s="26"/>
      <c r="U153" s="26"/>
      <c r="V153" s="26"/>
      <c r="W153" s="26"/>
      <c r="X153" s="26"/>
      <c r="Y153" s="26"/>
      <c r="Z153" s="26"/>
      <c r="AA153" s="26"/>
      <c r="AB153" s="26"/>
      <c r="AC153" s="26"/>
      <c r="AD153" s="26"/>
      <c r="AE153" s="26"/>
      <c r="AF153" s="26"/>
      <c r="AG153" s="26"/>
      <c r="AH153" s="26"/>
      <c r="AI153" s="26"/>
      <c r="AJ153" s="26"/>
      <c r="AK153" s="26"/>
      <c r="AL153" s="26"/>
      <c r="AM153" s="26"/>
      <c r="AN153" s="26"/>
      <c r="AO153" s="26"/>
      <c r="AP153" s="26"/>
      <c r="AQ153" s="26"/>
      <c r="AR153" s="26"/>
      <c r="AS153" s="26"/>
      <c r="AT153" s="26"/>
      <c r="AU153" s="26"/>
      <c r="AV153" s="26"/>
      <c r="AW153" s="26"/>
      <c r="AX153" s="26"/>
      <c r="AY153" s="26"/>
      <c r="AZ153" s="26"/>
      <c r="BA153" s="26"/>
      <c r="BB153" s="26"/>
      <c r="BC153" s="26"/>
      <c r="BD153" s="26"/>
      <c r="BE153" s="26"/>
      <c r="BF153" s="26"/>
      <c r="BG153" s="26"/>
      <c r="BH153" s="26"/>
      <c r="BI153" s="26"/>
      <c r="BJ153" s="26"/>
      <c r="BK153" s="26"/>
      <c r="BL153" s="26"/>
      <c r="BM153" s="26"/>
      <c r="BN153" s="26"/>
      <c r="BO153" s="26"/>
      <c r="BP153" s="26"/>
      <c r="BQ153" s="26"/>
      <c r="BR153" s="26"/>
      <c r="BS153" s="26"/>
      <c r="BT153" s="26"/>
      <c r="BU153" s="26"/>
      <c r="BV153" s="26"/>
      <c r="BW153" s="26"/>
      <c r="BX153" s="26"/>
      <c r="BY153" s="26"/>
      <c r="BZ153" s="26"/>
      <c r="CA153" s="26"/>
      <c r="CB153" s="26"/>
      <c r="CC153" s="26"/>
      <c r="CD153" s="26"/>
      <c r="CE153" s="26"/>
      <c r="CF153" s="26"/>
      <c r="CG153" s="26"/>
      <c r="CH153" s="26"/>
      <c r="CI153" s="26"/>
      <c r="CJ153" s="26"/>
      <c r="CK153" s="26"/>
      <c r="CL153" s="26"/>
      <c r="CM153" s="26"/>
      <c r="CN153" s="26"/>
      <c r="CO153" s="26"/>
      <c r="CP153" s="26"/>
      <c r="CQ153" s="26"/>
      <c r="CR153" s="26"/>
      <c r="CS153" s="26"/>
      <c r="CT153" s="26"/>
      <c r="CU153" s="26"/>
      <c r="CV153" s="26"/>
      <c r="CW153" s="26"/>
      <c r="CX153" s="26"/>
      <c r="CY153" s="26"/>
      <c r="CZ153" s="26"/>
      <c r="DA153" s="26"/>
      <c r="DB153" s="26"/>
      <c r="DC153" s="26"/>
      <c r="DD153" s="26"/>
      <c r="DE153" s="26"/>
      <c r="DF153" s="26"/>
      <c r="DG153" s="26"/>
      <c r="DH153" s="26"/>
      <c r="DI153" s="26"/>
      <c r="DJ153" s="26"/>
      <c r="DK153" s="26"/>
      <c r="DL153" s="26"/>
      <c r="DM153" s="26"/>
      <c r="DN153" s="26"/>
      <c r="DO153" s="26"/>
      <c r="DP153" s="26"/>
      <c r="DQ153" s="26"/>
      <c r="DR153" s="26"/>
      <c r="DS153" s="26"/>
      <c r="DT153" s="26"/>
      <c r="DU153" s="26"/>
      <c r="DV153" s="26"/>
      <c r="DW153" s="26"/>
      <c r="DX153" s="26"/>
      <c r="DY153" s="26"/>
      <c r="DZ153" s="26"/>
      <c r="EA153" s="26"/>
      <c r="EB153" s="26"/>
      <c r="EC153" s="26"/>
      <c r="ED153" s="26"/>
      <c r="EE153" s="26"/>
      <c r="EF153" s="26"/>
      <c r="EG153" s="26"/>
      <c r="EH153" s="26"/>
      <c r="EI153" s="26"/>
      <c r="EJ153" s="26"/>
      <c r="EK153" s="26"/>
      <c r="EL153" s="26"/>
      <c r="EM153" s="26"/>
      <c r="EN153" s="26"/>
      <c r="EO153" s="26"/>
      <c r="EP153" s="26"/>
      <c r="EQ153" s="26"/>
      <c r="ER153" s="26"/>
      <c r="ES153" s="26"/>
      <c r="ET153" s="26"/>
      <c r="EU153" s="26"/>
      <c r="EV153" s="26"/>
      <c r="EW153" s="26"/>
      <c r="EX153" s="26"/>
      <c r="EY153" s="26"/>
      <c r="EZ153" s="26"/>
      <c r="FA153" s="26"/>
      <c r="FB153" s="26"/>
      <c r="FC153" s="26"/>
      <c r="FD153" s="26"/>
      <c r="FE153" s="26"/>
      <c r="FF153" s="26"/>
      <c r="FG153" s="26"/>
      <c r="FH153" s="26"/>
      <c r="FI153" s="26"/>
      <c r="FJ153" s="26"/>
      <c r="FK153" s="26"/>
      <c r="FL153" s="26"/>
      <c r="FM153" s="26"/>
      <c r="FN153" s="26"/>
      <c r="FO153" s="26"/>
      <c r="FP153" s="26"/>
      <c r="FQ153" s="26"/>
      <c r="FR153" s="26"/>
      <c r="FS153" s="26"/>
      <c r="FT153" s="26"/>
      <c r="FU153" s="26"/>
      <c r="FV153" s="26"/>
      <c r="FW153" s="26"/>
      <c r="FX153" s="26"/>
      <c r="FY153" s="26"/>
      <c r="FZ153" s="26"/>
      <c r="GA153" s="26"/>
      <c r="GB153" s="26"/>
      <c r="GC153" s="26"/>
      <c r="GD153" s="26"/>
      <c r="GE153" s="26"/>
      <c r="GF153" s="26"/>
      <c r="GG153" s="26"/>
      <c r="GH153" s="26"/>
      <c r="GI153" s="26"/>
      <c r="GJ153" s="26"/>
      <c r="GK153" s="26"/>
      <c r="GL153" s="26"/>
      <c r="GM153" s="26"/>
      <c r="GN153" s="26"/>
      <c r="GO153" s="26"/>
    </row>
    <row r="154" spans="1:197" ht="16.5" customHeight="1">
      <c r="A154" s="236" t="s">
        <v>206</v>
      </c>
      <c r="B154" s="74">
        <v>7</v>
      </c>
      <c r="C154" s="162">
        <v>1</v>
      </c>
      <c r="D154" s="74">
        <v>2485</v>
      </c>
      <c r="E154" s="61">
        <v>10</v>
      </c>
      <c r="F154" s="237" t="s">
        <v>164</v>
      </c>
      <c r="G154" s="26"/>
      <c r="H154" s="26"/>
      <c r="I154" s="26"/>
      <c r="J154" s="26"/>
      <c r="K154" s="26"/>
      <c r="L154" s="26"/>
      <c r="M154" s="26"/>
      <c r="N154" s="26"/>
      <c r="O154" s="26"/>
      <c r="P154" s="26"/>
      <c r="Q154" s="26"/>
      <c r="R154" s="26"/>
      <c r="S154" s="26"/>
      <c r="T154" s="26"/>
      <c r="U154" s="26"/>
      <c r="V154" s="26"/>
      <c r="W154" s="26"/>
      <c r="X154" s="26"/>
      <c r="Y154" s="26"/>
      <c r="Z154" s="26"/>
      <c r="AA154" s="26"/>
      <c r="AB154" s="26"/>
      <c r="AC154" s="26"/>
      <c r="AD154" s="26"/>
      <c r="AE154" s="26"/>
      <c r="AF154" s="26"/>
      <c r="AG154" s="26"/>
      <c r="AH154" s="26"/>
      <c r="AI154" s="26"/>
      <c r="AJ154" s="26"/>
      <c r="AK154" s="26"/>
      <c r="AL154" s="26"/>
      <c r="AM154" s="26"/>
      <c r="AN154" s="26"/>
      <c r="AO154" s="26"/>
      <c r="AP154" s="26"/>
      <c r="AQ154" s="26"/>
      <c r="AR154" s="26"/>
      <c r="AS154" s="26"/>
      <c r="AT154" s="26"/>
      <c r="AU154" s="26"/>
      <c r="AV154" s="26"/>
      <c r="AW154" s="26"/>
      <c r="AX154" s="26"/>
      <c r="AY154" s="26"/>
      <c r="AZ154" s="26"/>
      <c r="BA154" s="26"/>
      <c r="BB154" s="26"/>
      <c r="BC154" s="26"/>
      <c r="BD154" s="26"/>
      <c r="BE154" s="26"/>
      <c r="BF154" s="26"/>
      <c r="BG154" s="26"/>
      <c r="BH154" s="26"/>
      <c r="BI154" s="26"/>
      <c r="BJ154" s="26"/>
      <c r="BK154" s="26"/>
      <c r="BL154" s="26"/>
      <c r="BM154" s="26"/>
      <c r="BN154" s="26"/>
      <c r="BO154" s="26"/>
      <c r="BP154" s="26"/>
      <c r="BQ154" s="26"/>
      <c r="BR154" s="26"/>
      <c r="BS154" s="26"/>
      <c r="BT154" s="26"/>
      <c r="BU154" s="26"/>
      <c r="BV154" s="26"/>
      <c r="BW154" s="26"/>
      <c r="BX154" s="26"/>
      <c r="BY154" s="26"/>
      <c r="BZ154" s="26"/>
      <c r="CA154" s="26"/>
      <c r="CB154" s="26"/>
      <c r="CC154" s="26"/>
      <c r="CD154" s="26"/>
      <c r="CE154" s="26"/>
      <c r="CF154" s="26"/>
      <c r="CG154" s="26"/>
      <c r="CH154" s="26"/>
      <c r="CI154" s="26"/>
      <c r="CJ154" s="26"/>
      <c r="CK154" s="26"/>
      <c r="CL154" s="26"/>
      <c r="CM154" s="26"/>
      <c r="CN154" s="26"/>
      <c r="CO154" s="26"/>
      <c r="CP154" s="26"/>
      <c r="CQ154" s="26"/>
      <c r="CR154" s="26"/>
      <c r="CS154" s="26"/>
      <c r="CT154" s="26"/>
      <c r="CU154" s="26"/>
      <c r="CV154" s="26"/>
      <c r="CW154" s="26"/>
      <c r="CX154" s="26"/>
      <c r="CY154" s="26"/>
      <c r="CZ154" s="26"/>
      <c r="DA154" s="26"/>
      <c r="DB154" s="26"/>
      <c r="DC154" s="26"/>
      <c r="DD154" s="26"/>
      <c r="DE154" s="26"/>
      <c r="DF154" s="26"/>
      <c r="DG154" s="26"/>
      <c r="DH154" s="26"/>
      <c r="DI154" s="26"/>
      <c r="DJ154" s="26"/>
      <c r="DK154" s="26"/>
      <c r="DL154" s="26"/>
      <c r="DM154" s="26"/>
      <c r="DN154" s="26"/>
      <c r="DO154" s="26"/>
      <c r="DP154" s="26"/>
      <c r="DQ154" s="26"/>
      <c r="DR154" s="26"/>
      <c r="DS154" s="26"/>
      <c r="DT154" s="26"/>
      <c r="DU154" s="26"/>
      <c r="DV154" s="26"/>
      <c r="DW154" s="26"/>
      <c r="DX154" s="26"/>
      <c r="DY154" s="26"/>
      <c r="DZ154" s="26"/>
      <c r="EA154" s="26"/>
      <c r="EB154" s="26"/>
      <c r="EC154" s="26"/>
      <c r="ED154" s="26"/>
      <c r="EE154" s="26"/>
      <c r="EF154" s="26"/>
      <c r="EG154" s="26"/>
      <c r="EH154" s="26"/>
      <c r="EI154" s="26"/>
      <c r="EJ154" s="26"/>
      <c r="EK154" s="26"/>
      <c r="EL154" s="26"/>
      <c r="EM154" s="26"/>
      <c r="EN154" s="26"/>
      <c r="EO154" s="26"/>
      <c r="EP154" s="26"/>
      <c r="EQ154" s="26"/>
      <c r="ER154" s="26"/>
      <c r="ES154" s="26"/>
      <c r="ET154" s="26"/>
      <c r="EU154" s="26"/>
      <c r="EV154" s="26"/>
      <c r="EW154" s="26"/>
      <c r="EX154" s="26"/>
      <c r="EY154" s="26"/>
      <c r="EZ154" s="26"/>
      <c r="FA154" s="26"/>
      <c r="FB154" s="26"/>
      <c r="FC154" s="26"/>
      <c r="FD154" s="26"/>
      <c r="FE154" s="26"/>
      <c r="FF154" s="26"/>
      <c r="FG154" s="26"/>
      <c r="FH154" s="26"/>
      <c r="FI154" s="26"/>
      <c r="FJ154" s="26"/>
      <c r="FK154" s="26"/>
      <c r="FL154" s="26"/>
      <c r="FM154" s="26"/>
      <c r="FN154" s="26"/>
      <c r="FO154" s="26"/>
      <c r="FP154" s="26"/>
      <c r="FQ154" s="26"/>
      <c r="FR154" s="26"/>
      <c r="FS154" s="26"/>
      <c r="FT154" s="26"/>
      <c r="FU154" s="26"/>
      <c r="FV154" s="26"/>
      <c r="FW154" s="26"/>
      <c r="FX154" s="26"/>
      <c r="FY154" s="26"/>
      <c r="FZ154" s="26"/>
      <c r="GA154" s="26"/>
      <c r="GB154" s="26"/>
      <c r="GC154" s="26"/>
      <c r="GD154" s="26"/>
      <c r="GE154" s="26"/>
      <c r="GF154" s="26"/>
      <c r="GG154" s="26"/>
      <c r="GH154" s="26"/>
      <c r="GI154" s="26"/>
      <c r="GJ154" s="26"/>
      <c r="GK154" s="26"/>
      <c r="GL154" s="26"/>
      <c r="GM154" s="26"/>
      <c r="GN154" s="26"/>
      <c r="GO154" s="26"/>
    </row>
    <row r="155" spans="1:197" ht="16.5" customHeight="1">
      <c r="A155" s="236" t="s">
        <v>189</v>
      </c>
      <c r="B155" s="74">
        <v>7</v>
      </c>
      <c r="C155" s="162">
        <v>1</v>
      </c>
      <c r="D155" s="74">
        <v>629</v>
      </c>
      <c r="E155" s="61">
        <v>200</v>
      </c>
      <c r="F155" s="237" t="s">
        <v>191</v>
      </c>
      <c r="G155" s="26"/>
      <c r="H155" s="26"/>
      <c r="I155" s="26"/>
      <c r="J155" s="26"/>
      <c r="K155" s="26"/>
      <c r="L155" s="26"/>
      <c r="M155" s="26"/>
      <c r="N155" s="26"/>
      <c r="O155" s="26"/>
      <c r="P155" s="26"/>
      <c r="Q155" s="26"/>
      <c r="R155" s="26"/>
      <c r="S155" s="26"/>
      <c r="T155" s="26"/>
      <c r="U155" s="26"/>
      <c r="V155" s="26"/>
      <c r="W155" s="26"/>
      <c r="X155" s="26"/>
      <c r="Y155" s="26"/>
      <c r="Z155" s="26"/>
      <c r="AA155" s="26"/>
      <c r="AB155" s="26"/>
      <c r="AC155" s="26"/>
      <c r="AD155" s="26"/>
      <c r="AE155" s="26"/>
      <c r="AF155" s="26"/>
      <c r="AG155" s="26"/>
      <c r="AH155" s="26"/>
      <c r="AI155" s="26"/>
      <c r="AJ155" s="26"/>
      <c r="AK155" s="26"/>
      <c r="AL155" s="26"/>
      <c r="AM155" s="26"/>
      <c r="AN155" s="26"/>
      <c r="AO155" s="26"/>
      <c r="AP155" s="26"/>
      <c r="AQ155" s="26"/>
      <c r="AR155" s="26"/>
      <c r="AS155" s="26"/>
      <c r="AT155" s="26"/>
      <c r="AU155" s="26"/>
      <c r="AV155" s="26"/>
      <c r="AW155" s="26"/>
      <c r="AX155" s="26"/>
      <c r="AY155" s="26"/>
      <c r="AZ155" s="26"/>
      <c r="BA155" s="26"/>
      <c r="BB155" s="26"/>
      <c r="BC155" s="26"/>
      <c r="BD155" s="26"/>
      <c r="BE155" s="26"/>
      <c r="BF155" s="26"/>
      <c r="BG155" s="26"/>
      <c r="BH155" s="26"/>
      <c r="BI155" s="26"/>
      <c r="BJ155" s="26"/>
      <c r="BK155" s="26"/>
      <c r="BL155" s="26"/>
      <c r="BM155" s="26"/>
      <c r="BN155" s="26"/>
      <c r="BO155" s="26"/>
      <c r="BP155" s="26"/>
      <c r="BQ155" s="26"/>
      <c r="BR155" s="26"/>
      <c r="BS155" s="26"/>
      <c r="BT155" s="26"/>
      <c r="BU155" s="26"/>
      <c r="BV155" s="26"/>
      <c r="BW155" s="26"/>
      <c r="BX155" s="26"/>
      <c r="BY155" s="26"/>
      <c r="BZ155" s="26"/>
      <c r="CA155" s="26"/>
      <c r="CB155" s="26"/>
      <c r="CC155" s="26"/>
      <c r="CD155" s="26"/>
      <c r="CE155" s="26"/>
      <c r="CF155" s="26"/>
      <c r="CG155" s="26"/>
      <c r="CH155" s="26"/>
      <c r="CI155" s="26"/>
      <c r="CJ155" s="26"/>
      <c r="CK155" s="26"/>
      <c r="CL155" s="26"/>
      <c r="CM155" s="26"/>
      <c r="CN155" s="26"/>
      <c r="CO155" s="26"/>
      <c r="CP155" s="26"/>
      <c r="CQ155" s="26"/>
      <c r="CR155" s="26"/>
      <c r="CS155" s="26"/>
      <c r="CT155" s="26"/>
      <c r="CU155" s="26"/>
      <c r="CV155" s="26"/>
      <c r="CW155" s="26"/>
      <c r="CX155" s="26"/>
      <c r="CY155" s="26"/>
      <c r="CZ155" s="26"/>
      <c r="DA155" s="26"/>
      <c r="DB155" s="26"/>
      <c r="DC155" s="26"/>
      <c r="DD155" s="26"/>
      <c r="DE155" s="26"/>
      <c r="DF155" s="26"/>
      <c r="DG155" s="26"/>
      <c r="DH155" s="26"/>
      <c r="DI155" s="26"/>
      <c r="DJ155" s="26"/>
      <c r="DK155" s="26"/>
      <c r="DL155" s="26"/>
      <c r="DM155" s="26"/>
      <c r="DN155" s="26"/>
      <c r="DO155" s="26"/>
      <c r="DP155" s="26"/>
      <c r="DQ155" s="26"/>
      <c r="DR155" s="26"/>
      <c r="DS155" s="26"/>
      <c r="DT155" s="26"/>
      <c r="DU155" s="26"/>
      <c r="DV155" s="26"/>
      <c r="DW155" s="26"/>
      <c r="DX155" s="26"/>
      <c r="DY155" s="26"/>
      <c r="DZ155" s="26"/>
      <c r="EA155" s="26"/>
      <c r="EB155" s="26"/>
      <c r="EC155" s="26"/>
      <c r="ED155" s="26"/>
      <c r="EE155" s="26"/>
      <c r="EF155" s="26"/>
      <c r="EG155" s="26"/>
      <c r="EH155" s="26"/>
      <c r="EI155" s="26"/>
      <c r="EJ155" s="26"/>
      <c r="EK155" s="26"/>
      <c r="EL155" s="26"/>
      <c r="EM155" s="26"/>
      <c r="EN155" s="26"/>
      <c r="EO155" s="26"/>
      <c r="EP155" s="26"/>
      <c r="EQ155" s="26"/>
      <c r="ER155" s="26"/>
      <c r="ES155" s="26"/>
      <c r="ET155" s="26"/>
      <c r="EU155" s="26"/>
      <c r="EV155" s="26"/>
      <c r="EW155" s="26"/>
      <c r="EX155" s="26"/>
      <c r="EY155" s="26"/>
      <c r="EZ155" s="26"/>
      <c r="FA155" s="26"/>
      <c r="FB155" s="26"/>
      <c r="FC155" s="26"/>
      <c r="FD155" s="26"/>
      <c r="FE155" s="26"/>
      <c r="FF155" s="26"/>
      <c r="FG155" s="26"/>
      <c r="FH155" s="26"/>
      <c r="FI155" s="26"/>
      <c r="FJ155" s="26"/>
      <c r="FK155" s="26"/>
      <c r="FL155" s="26"/>
      <c r="FM155" s="26"/>
      <c r="FN155" s="26"/>
      <c r="FO155" s="26"/>
      <c r="FP155" s="26"/>
      <c r="FQ155" s="26"/>
      <c r="FR155" s="26"/>
      <c r="FS155" s="26"/>
      <c r="FT155" s="26"/>
      <c r="FU155" s="26"/>
      <c r="FV155" s="26"/>
      <c r="FW155" s="26"/>
      <c r="FX155" s="26"/>
      <c r="FY155" s="26"/>
      <c r="FZ155" s="26"/>
      <c r="GA155" s="26"/>
      <c r="GB155" s="26"/>
      <c r="GC155" s="26"/>
      <c r="GD155" s="26"/>
      <c r="GE155" s="26"/>
      <c r="GF155" s="26"/>
      <c r="GG155" s="26"/>
      <c r="GH155" s="26"/>
      <c r="GI155" s="26"/>
      <c r="GJ155" s="26"/>
      <c r="GK155" s="26"/>
      <c r="GL155" s="26"/>
      <c r="GM155" s="26"/>
      <c r="GN155" s="26"/>
      <c r="GO155" s="26"/>
    </row>
    <row r="156" spans="1:197" ht="16.5" customHeight="1">
      <c r="A156" s="236" t="s">
        <v>185</v>
      </c>
      <c r="B156" s="74">
        <v>3</v>
      </c>
      <c r="C156" s="162">
        <v>1</v>
      </c>
      <c r="D156" s="74">
        <v>219</v>
      </c>
      <c r="E156" s="61">
        <v>103</v>
      </c>
      <c r="F156" s="237" t="s">
        <v>164</v>
      </c>
      <c r="G156" s="26"/>
      <c r="H156" s="26"/>
      <c r="I156" s="26"/>
      <c r="J156" s="26"/>
      <c r="K156" s="26"/>
      <c r="L156" s="26"/>
      <c r="M156" s="26"/>
      <c r="N156" s="26"/>
      <c r="O156" s="26"/>
      <c r="P156" s="26"/>
      <c r="Q156" s="26"/>
      <c r="R156" s="26"/>
      <c r="S156" s="26"/>
      <c r="T156" s="26"/>
      <c r="U156" s="26"/>
      <c r="V156" s="26"/>
      <c r="W156" s="26"/>
      <c r="X156" s="26"/>
      <c r="Y156" s="26"/>
      <c r="Z156" s="26"/>
      <c r="AA156" s="26"/>
      <c r="AB156" s="26"/>
      <c r="AC156" s="26"/>
      <c r="AD156" s="26"/>
      <c r="AE156" s="26"/>
      <c r="AF156" s="26"/>
      <c r="AG156" s="26"/>
      <c r="AH156" s="26"/>
      <c r="AI156" s="26"/>
      <c r="AJ156" s="26"/>
      <c r="AK156" s="26"/>
      <c r="AL156" s="26"/>
      <c r="AM156" s="26"/>
      <c r="AN156" s="26"/>
      <c r="AO156" s="26"/>
      <c r="AP156" s="26"/>
      <c r="AQ156" s="26"/>
      <c r="AR156" s="26"/>
      <c r="AS156" s="26"/>
      <c r="AT156" s="26"/>
      <c r="AU156" s="26"/>
      <c r="AV156" s="26"/>
      <c r="AW156" s="26"/>
      <c r="AX156" s="26"/>
      <c r="AY156" s="26"/>
      <c r="AZ156" s="26"/>
      <c r="BA156" s="26"/>
      <c r="BB156" s="26"/>
      <c r="BC156" s="26"/>
      <c r="BD156" s="26"/>
      <c r="BE156" s="26"/>
      <c r="BF156" s="26"/>
      <c r="BG156" s="26"/>
      <c r="BH156" s="26"/>
      <c r="BI156" s="26"/>
      <c r="BJ156" s="26"/>
      <c r="BK156" s="26"/>
      <c r="BL156" s="26"/>
      <c r="BM156" s="26"/>
      <c r="BN156" s="26"/>
      <c r="BO156" s="26"/>
      <c r="BP156" s="26"/>
      <c r="BQ156" s="26"/>
      <c r="BR156" s="26"/>
      <c r="BS156" s="26"/>
      <c r="BT156" s="26"/>
      <c r="BU156" s="26"/>
      <c r="BV156" s="26"/>
      <c r="BW156" s="26"/>
      <c r="BX156" s="26"/>
      <c r="BY156" s="26"/>
      <c r="BZ156" s="26"/>
      <c r="CA156" s="26"/>
      <c r="CB156" s="26"/>
      <c r="CC156" s="26"/>
      <c r="CD156" s="26"/>
      <c r="CE156" s="26"/>
      <c r="CF156" s="26"/>
      <c r="CG156" s="26"/>
      <c r="CH156" s="26"/>
      <c r="CI156" s="26"/>
      <c r="CJ156" s="26"/>
      <c r="CK156" s="26"/>
      <c r="CL156" s="26"/>
      <c r="CM156" s="26"/>
      <c r="CN156" s="26"/>
      <c r="CO156" s="26"/>
      <c r="CP156" s="26"/>
      <c r="CQ156" s="26"/>
      <c r="CR156" s="26"/>
      <c r="CS156" s="26"/>
      <c r="CT156" s="26"/>
      <c r="CU156" s="26"/>
      <c r="CV156" s="26"/>
      <c r="CW156" s="26"/>
      <c r="CX156" s="26"/>
      <c r="CY156" s="26"/>
      <c r="CZ156" s="26"/>
      <c r="DA156" s="26"/>
      <c r="DB156" s="26"/>
      <c r="DC156" s="26"/>
      <c r="DD156" s="26"/>
      <c r="DE156" s="26"/>
      <c r="DF156" s="26"/>
      <c r="DG156" s="26"/>
      <c r="DH156" s="26"/>
      <c r="DI156" s="26"/>
      <c r="DJ156" s="26"/>
      <c r="DK156" s="26"/>
      <c r="DL156" s="26"/>
      <c r="DM156" s="26"/>
      <c r="DN156" s="26"/>
      <c r="DO156" s="26"/>
      <c r="DP156" s="26"/>
      <c r="DQ156" s="26"/>
      <c r="DR156" s="26"/>
      <c r="DS156" s="26"/>
      <c r="DT156" s="26"/>
      <c r="DU156" s="26"/>
      <c r="DV156" s="26"/>
      <c r="DW156" s="26"/>
      <c r="DX156" s="26"/>
      <c r="DY156" s="26"/>
      <c r="DZ156" s="26"/>
      <c r="EA156" s="26"/>
      <c r="EB156" s="26"/>
      <c r="EC156" s="26"/>
      <c r="ED156" s="26"/>
      <c r="EE156" s="26"/>
      <c r="EF156" s="26"/>
      <c r="EG156" s="26"/>
      <c r="EH156" s="26"/>
      <c r="EI156" s="26"/>
      <c r="EJ156" s="26"/>
      <c r="EK156" s="26"/>
      <c r="EL156" s="26"/>
      <c r="EM156" s="26"/>
      <c r="EN156" s="26"/>
      <c r="EO156" s="26"/>
      <c r="EP156" s="26"/>
      <c r="EQ156" s="26"/>
      <c r="ER156" s="26"/>
      <c r="ES156" s="26"/>
      <c r="ET156" s="26"/>
      <c r="EU156" s="26"/>
      <c r="EV156" s="26"/>
      <c r="EW156" s="26"/>
      <c r="EX156" s="26"/>
      <c r="EY156" s="26"/>
      <c r="EZ156" s="26"/>
      <c r="FA156" s="26"/>
      <c r="FB156" s="26"/>
      <c r="FC156" s="26"/>
      <c r="FD156" s="26"/>
      <c r="FE156" s="26"/>
      <c r="FF156" s="26"/>
      <c r="FG156" s="26"/>
      <c r="FH156" s="26"/>
      <c r="FI156" s="26"/>
      <c r="FJ156" s="26"/>
      <c r="FK156" s="26"/>
      <c r="FL156" s="26"/>
      <c r="FM156" s="26"/>
      <c r="FN156" s="26"/>
      <c r="FO156" s="26"/>
      <c r="FP156" s="26"/>
      <c r="FQ156" s="26"/>
      <c r="FR156" s="26"/>
      <c r="FS156" s="26"/>
      <c r="FT156" s="26"/>
      <c r="FU156" s="26"/>
      <c r="FV156" s="26"/>
      <c r="FW156" s="26"/>
      <c r="FX156" s="26"/>
      <c r="FY156" s="26"/>
      <c r="FZ156" s="26"/>
      <c r="GA156" s="26"/>
      <c r="GB156" s="26"/>
      <c r="GC156" s="26"/>
      <c r="GD156" s="26"/>
      <c r="GE156" s="26"/>
      <c r="GF156" s="26"/>
      <c r="GG156" s="26"/>
      <c r="GH156" s="26"/>
      <c r="GI156" s="26"/>
      <c r="GJ156" s="26"/>
      <c r="GK156" s="26"/>
      <c r="GL156" s="26"/>
      <c r="GM156" s="26"/>
      <c r="GN156" s="26"/>
      <c r="GO156" s="26"/>
    </row>
    <row r="157" spans="1:197" ht="16.5" customHeight="1">
      <c r="A157" s="236" t="s">
        <v>117</v>
      </c>
      <c r="B157" s="74">
        <v>3</v>
      </c>
      <c r="C157" s="162">
        <v>0</v>
      </c>
      <c r="D157" s="74">
        <v>160</v>
      </c>
      <c r="E157" s="61">
        <v>0</v>
      </c>
      <c r="F157" s="238"/>
      <c r="G157" s="26"/>
      <c r="H157" s="26"/>
      <c r="I157" s="26"/>
      <c r="J157" s="26"/>
      <c r="K157" s="26"/>
      <c r="L157" s="26"/>
      <c r="M157" s="26"/>
      <c r="N157" s="26"/>
      <c r="O157" s="26"/>
      <c r="P157" s="26"/>
      <c r="Q157" s="26"/>
      <c r="R157" s="26"/>
      <c r="S157" s="26"/>
      <c r="T157" s="26"/>
      <c r="U157" s="26"/>
      <c r="V157" s="26"/>
      <c r="W157" s="26"/>
      <c r="X157" s="26"/>
      <c r="Y157" s="26"/>
      <c r="Z157" s="26"/>
      <c r="AA157" s="26"/>
      <c r="AB157" s="26"/>
      <c r="AC157" s="26"/>
      <c r="AD157" s="26"/>
      <c r="AE157" s="26"/>
      <c r="AF157" s="26"/>
      <c r="AG157" s="26"/>
      <c r="AH157" s="26"/>
      <c r="AI157" s="26"/>
      <c r="AJ157" s="26"/>
      <c r="AK157" s="26"/>
      <c r="AL157" s="26"/>
      <c r="AM157" s="26"/>
      <c r="AN157" s="26"/>
      <c r="AO157" s="26"/>
      <c r="AP157" s="26"/>
      <c r="AQ157" s="26"/>
      <c r="AR157" s="26"/>
      <c r="AS157" s="26"/>
      <c r="AT157" s="26"/>
      <c r="AU157" s="26"/>
      <c r="AV157" s="26"/>
      <c r="AW157" s="26"/>
      <c r="AX157" s="26"/>
      <c r="AY157" s="26"/>
      <c r="AZ157" s="26"/>
      <c r="BA157" s="26"/>
      <c r="BB157" s="26"/>
      <c r="BC157" s="26"/>
      <c r="BD157" s="26"/>
      <c r="BE157" s="26"/>
      <c r="BF157" s="26"/>
      <c r="BG157" s="26"/>
      <c r="BH157" s="26"/>
      <c r="BI157" s="26"/>
      <c r="BJ157" s="26"/>
      <c r="BK157" s="26"/>
      <c r="BL157" s="26"/>
      <c r="BM157" s="26"/>
      <c r="BN157" s="26"/>
      <c r="BO157" s="26"/>
      <c r="BP157" s="26"/>
      <c r="BQ157" s="26"/>
      <c r="BR157" s="26"/>
      <c r="BS157" s="26"/>
      <c r="BT157" s="26"/>
      <c r="BU157" s="26"/>
      <c r="BV157" s="26"/>
      <c r="BW157" s="26"/>
      <c r="BX157" s="26"/>
      <c r="BY157" s="26"/>
      <c r="BZ157" s="26"/>
      <c r="CA157" s="26"/>
      <c r="CB157" s="26"/>
      <c r="CC157" s="26"/>
      <c r="CD157" s="26"/>
      <c r="CE157" s="26"/>
      <c r="CF157" s="26"/>
      <c r="CG157" s="26"/>
      <c r="CH157" s="26"/>
      <c r="CI157" s="26"/>
      <c r="CJ157" s="26"/>
      <c r="CK157" s="26"/>
      <c r="CL157" s="26"/>
      <c r="CM157" s="26"/>
      <c r="CN157" s="26"/>
      <c r="CO157" s="26"/>
      <c r="CP157" s="26"/>
      <c r="CQ157" s="26"/>
      <c r="CR157" s="26"/>
      <c r="CS157" s="26"/>
      <c r="CT157" s="26"/>
      <c r="CU157" s="26"/>
      <c r="CV157" s="26"/>
      <c r="CW157" s="26"/>
      <c r="CX157" s="26"/>
      <c r="CY157" s="26"/>
      <c r="CZ157" s="26"/>
      <c r="DA157" s="26"/>
      <c r="DB157" s="26"/>
      <c r="DC157" s="26"/>
      <c r="DD157" s="26"/>
      <c r="DE157" s="26"/>
      <c r="DF157" s="26"/>
      <c r="DG157" s="26"/>
      <c r="DH157" s="26"/>
      <c r="DI157" s="26"/>
      <c r="DJ157" s="26"/>
      <c r="DK157" s="26"/>
      <c r="DL157" s="26"/>
      <c r="DM157" s="26"/>
      <c r="DN157" s="26"/>
      <c r="DO157" s="26"/>
      <c r="DP157" s="26"/>
      <c r="DQ157" s="26"/>
      <c r="DR157" s="26"/>
      <c r="DS157" s="26"/>
      <c r="DT157" s="26"/>
      <c r="DU157" s="26"/>
      <c r="DV157" s="26"/>
      <c r="DW157" s="26"/>
      <c r="DX157" s="26"/>
      <c r="DY157" s="26"/>
      <c r="DZ157" s="26"/>
      <c r="EA157" s="26"/>
      <c r="EB157" s="26"/>
      <c r="EC157" s="26"/>
      <c r="ED157" s="26"/>
      <c r="EE157" s="26"/>
      <c r="EF157" s="26"/>
      <c r="EG157" s="26"/>
      <c r="EH157" s="26"/>
      <c r="EI157" s="26"/>
      <c r="EJ157" s="26"/>
      <c r="EK157" s="26"/>
      <c r="EL157" s="26"/>
      <c r="EM157" s="26"/>
      <c r="EN157" s="26"/>
      <c r="EO157" s="26"/>
      <c r="EP157" s="26"/>
      <c r="EQ157" s="26"/>
      <c r="ER157" s="26"/>
      <c r="ES157" s="26"/>
      <c r="ET157" s="26"/>
      <c r="EU157" s="26"/>
      <c r="EV157" s="26"/>
      <c r="EW157" s="26"/>
      <c r="EX157" s="26"/>
      <c r="EY157" s="26"/>
      <c r="EZ157" s="26"/>
      <c r="FA157" s="26"/>
      <c r="FB157" s="26"/>
      <c r="FC157" s="26"/>
      <c r="FD157" s="26"/>
      <c r="FE157" s="26"/>
      <c r="FF157" s="26"/>
      <c r="FG157" s="26"/>
      <c r="FH157" s="26"/>
      <c r="FI157" s="26"/>
      <c r="FJ157" s="26"/>
      <c r="FK157" s="26"/>
      <c r="FL157" s="26"/>
      <c r="FM157" s="26"/>
      <c r="FN157" s="26"/>
      <c r="FO157" s="26"/>
      <c r="FP157" s="26"/>
      <c r="FQ157" s="26"/>
      <c r="FR157" s="26"/>
      <c r="FS157" s="26"/>
      <c r="FT157" s="26"/>
      <c r="FU157" s="26"/>
      <c r="FV157" s="26"/>
      <c r="FW157" s="26"/>
      <c r="FX157" s="26"/>
      <c r="FY157" s="26"/>
      <c r="FZ157" s="26"/>
      <c r="GA157" s="26"/>
      <c r="GB157" s="26"/>
      <c r="GC157" s="26"/>
      <c r="GD157" s="26"/>
      <c r="GE157" s="26"/>
      <c r="GF157" s="26"/>
      <c r="GG157" s="26"/>
      <c r="GH157" s="26"/>
      <c r="GI157" s="26"/>
      <c r="GJ157" s="26"/>
      <c r="GK157" s="26"/>
      <c r="GL157" s="26"/>
      <c r="GM157" s="26"/>
      <c r="GN157" s="26"/>
      <c r="GO157" s="26"/>
    </row>
    <row r="158" spans="1:197" ht="16.5" customHeight="1">
      <c r="A158" s="236" t="s">
        <v>199</v>
      </c>
      <c r="B158" s="74">
        <v>7</v>
      </c>
      <c r="C158" s="162">
        <v>1</v>
      </c>
      <c r="D158" s="74">
        <v>883</v>
      </c>
      <c r="E158" s="61">
        <v>150</v>
      </c>
      <c r="F158" s="237" t="s">
        <v>198</v>
      </c>
      <c r="G158" s="26"/>
      <c r="H158" s="26"/>
      <c r="I158" s="26"/>
      <c r="J158" s="26"/>
      <c r="K158" s="26"/>
      <c r="L158" s="26"/>
      <c r="M158" s="26"/>
      <c r="N158" s="26"/>
      <c r="O158" s="26"/>
      <c r="P158" s="26"/>
      <c r="Q158" s="26"/>
      <c r="R158" s="26"/>
      <c r="S158" s="26"/>
      <c r="T158" s="26"/>
      <c r="U158" s="26"/>
      <c r="V158" s="26"/>
      <c r="W158" s="26"/>
      <c r="X158" s="26"/>
      <c r="Y158" s="26"/>
      <c r="Z158" s="26"/>
      <c r="AA158" s="26"/>
      <c r="AB158" s="26"/>
      <c r="AC158" s="26"/>
      <c r="AD158" s="26"/>
      <c r="AE158" s="26"/>
      <c r="AF158" s="26"/>
      <c r="AG158" s="26"/>
      <c r="AH158" s="26"/>
      <c r="AI158" s="26"/>
      <c r="AJ158" s="26"/>
      <c r="AK158" s="26"/>
      <c r="AL158" s="26"/>
      <c r="AM158" s="26"/>
      <c r="AN158" s="26"/>
      <c r="AO158" s="26"/>
      <c r="AP158" s="26"/>
      <c r="AQ158" s="26"/>
      <c r="AR158" s="26"/>
      <c r="AS158" s="26"/>
      <c r="AT158" s="26"/>
      <c r="AU158" s="26"/>
      <c r="AV158" s="26"/>
      <c r="AW158" s="26"/>
      <c r="AX158" s="26"/>
      <c r="AY158" s="26"/>
      <c r="AZ158" s="26"/>
      <c r="BA158" s="26"/>
      <c r="BB158" s="26"/>
      <c r="BC158" s="26"/>
      <c r="BD158" s="26"/>
      <c r="BE158" s="26"/>
      <c r="BF158" s="26"/>
      <c r="BG158" s="26"/>
      <c r="BH158" s="26"/>
      <c r="BI158" s="26"/>
      <c r="BJ158" s="26"/>
      <c r="BK158" s="26"/>
      <c r="BL158" s="26"/>
      <c r="BM158" s="26"/>
      <c r="BN158" s="26"/>
      <c r="BO158" s="26"/>
      <c r="BP158" s="26"/>
      <c r="BQ158" s="26"/>
      <c r="BR158" s="26"/>
      <c r="BS158" s="26"/>
      <c r="BT158" s="26"/>
      <c r="BU158" s="26"/>
      <c r="BV158" s="26"/>
      <c r="BW158" s="26"/>
      <c r="BX158" s="26"/>
      <c r="BY158" s="26"/>
      <c r="BZ158" s="26"/>
      <c r="CA158" s="26"/>
      <c r="CB158" s="26"/>
      <c r="CC158" s="26"/>
      <c r="CD158" s="26"/>
      <c r="CE158" s="26"/>
      <c r="CF158" s="26"/>
      <c r="CG158" s="26"/>
      <c r="CH158" s="26"/>
      <c r="CI158" s="26"/>
      <c r="CJ158" s="26"/>
      <c r="CK158" s="26"/>
      <c r="CL158" s="26"/>
      <c r="CM158" s="26"/>
      <c r="CN158" s="26"/>
      <c r="CO158" s="26"/>
      <c r="CP158" s="26"/>
      <c r="CQ158" s="26"/>
      <c r="CR158" s="26"/>
      <c r="CS158" s="26"/>
      <c r="CT158" s="26"/>
      <c r="CU158" s="26"/>
      <c r="CV158" s="26"/>
      <c r="CW158" s="26"/>
      <c r="CX158" s="26"/>
      <c r="CY158" s="26"/>
      <c r="CZ158" s="26"/>
      <c r="DA158" s="26"/>
      <c r="DB158" s="26"/>
      <c r="DC158" s="26"/>
      <c r="DD158" s="26"/>
      <c r="DE158" s="26"/>
      <c r="DF158" s="26"/>
      <c r="DG158" s="26"/>
      <c r="DH158" s="26"/>
      <c r="DI158" s="26"/>
      <c r="DJ158" s="26"/>
      <c r="DK158" s="26"/>
      <c r="DL158" s="26"/>
      <c r="DM158" s="26"/>
      <c r="DN158" s="26"/>
      <c r="DO158" s="26"/>
      <c r="DP158" s="26"/>
      <c r="DQ158" s="26"/>
      <c r="DR158" s="26"/>
      <c r="DS158" s="26"/>
      <c r="DT158" s="26"/>
      <c r="DU158" s="26"/>
      <c r="DV158" s="26"/>
      <c r="DW158" s="26"/>
      <c r="DX158" s="26"/>
      <c r="DY158" s="26"/>
      <c r="DZ158" s="26"/>
      <c r="EA158" s="26"/>
      <c r="EB158" s="26"/>
      <c r="EC158" s="26"/>
      <c r="ED158" s="26"/>
      <c r="EE158" s="26"/>
      <c r="EF158" s="26"/>
      <c r="EG158" s="26"/>
      <c r="EH158" s="26"/>
      <c r="EI158" s="26"/>
      <c r="EJ158" s="26"/>
      <c r="EK158" s="26"/>
      <c r="EL158" s="26"/>
      <c r="EM158" s="26"/>
      <c r="EN158" s="26"/>
      <c r="EO158" s="26"/>
      <c r="EP158" s="26"/>
      <c r="EQ158" s="26"/>
      <c r="ER158" s="26"/>
      <c r="ES158" s="26"/>
      <c r="ET158" s="26"/>
      <c r="EU158" s="26"/>
      <c r="EV158" s="26"/>
      <c r="EW158" s="26"/>
      <c r="EX158" s="26"/>
      <c r="EY158" s="26"/>
      <c r="EZ158" s="26"/>
      <c r="FA158" s="26"/>
      <c r="FB158" s="26"/>
      <c r="FC158" s="26"/>
      <c r="FD158" s="26"/>
      <c r="FE158" s="26"/>
      <c r="FF158" s="26"/>
      <c r="FG158" s="26"/>
      <c r="FH158" s="26"/>
      <c r="FI158" s="26"/>
      <c r="FJ158" s="26"/>
      <c r="FK158" s="26"/>
      <c r="FL158" s="26"/>
      <c r="FM158" s="26"/>
      <c r="FN158" s="26"/>
      <c r="FO158" s="26"/>
      <c r="FP158" s="26"/>
      <c r="FQ158" s="26"/>
      <c r="FR158" s="26"/>
      <c r="FS158" s="26"/>
      <c r="FT158" s="26"/>
      <c r="FU158" s="26"/>
      <c r="FV158" s="26"/>
      <c r="FW158" s="26"/>
      <c r="FX158" s="26"/>
      <c r="FY158" s="26"/>
      <c r="FZ158" s="26"/>
      <c r="GA158" s="26"/>
      <c r="GB158" s="26"/>
      <c r="GC158" s="26"/>
      <c r="GD158" s="26"/>
      <c r="GE158" s="26"/>
      <c r="GF158" s="26"/>
      <c r="GG158" s="26"/>
      <c r="GH158" s="26"/>
      <c r="GI158" s="26"/>
      <c r="GJ158" s="26"/>
      <c r="GK158" s="26"/>
      <c r="GL158" s="26"/>
      <c r="GM158" s="26"/>
      <c r="GN158" s="26"/>
      <c r="GO158" s="26"/>
    </row>
    <row r="159" spans="1:197" ht="16.5" customHeight="1">
      <c r="A159" s="236" t="s">
        <v>56</v>
      </c>
      <c r="B159" s="74">
        <v>4</v>
      </c>
      <c r="C159" s="162">
        <v>0</v>
      </c>
      <c r="D159" s="74">
        <v>553</v>
      </c>
      <c r="E159" s="61">
        <v>0</v>
      </c>
      <c r="F159" s="238"/>
      <c r="G159" s="26"/>
      <c r="H159" s="26"/>
      <c r="I159" s="26"/>
      <c r="J159" s="26"/>
      <c r="K159" s="26"/>
      <c r="L159" s="26"/>
      <c r="M159" s="26"/>
      <c r="N159" s="26"/>
      <c r="O159" s="26"/>
      <c r="P159" s="26"/>
      <c r="Q159" s="26"/>
      <c r="R159" s="26"/>
      <c r="S159" s="26"/>
      <c r="T159" s="26"/>
      <c r="U159" s="26"/>
      <c r="V159" s="26"/>
      <c r="W159" s="26"/>
      <c r="X159" s="26"/>
      <c r="Y159" s="26"/>
      <c r="Z159" s="26"/>
      <c r="AA159" s="26"/>
      <c r="AB159" s="26"/>
      <c r="AC159" s="26"/>
      <c r="AD159" s="26"/>
      <c r="AE159" s="26"/>
      <c r="AF159" s="26"/>
      <c r="AG159" s="26"/>
      <c r="AH159" s="26"/>
      <c r="AI159" s="26"/>
      <c r="AJ159" s="26"/>
      <c r="AK159" s="26"/>
      <c r="AL159" s="26"/>
      <c r="AM159" s="26"/>
      <c r="AN159" s="26"/>
      <c r="AO159" s="26"/>
      <c r="AP159" s="26"/>
      <c r="AQ159" s="26"/>
      <c r="AR159" s="26"/>
      <c r="AS159" s="26"/>
      <c r="AT159" s="26"/>
      <c r="AU159" s="26"/>
      <c r="AV159" s="26"/>
      <c r="AW159" s="26"/>
      <c r="AX159" s="26"/>
      <c r="AY159" s="26"/>
      <c r="AZ159" s="26"/>
      <c r="BA159" s="26"/>
      <c r="BB159" s="26"/>
      <c r="BC159" s="26"/>
      <c r="BD159" s="26"/>
      <c r="BE159" s="26"/>
      <c r="BF159" s="26"/>
      <c r="BG159" s="26"/>
      <c r="BH159" s="26"/>
      <c r="BI159" s="26"/>
      <c r="BJ159" s="26"/>
      <c r="BK159" s="26"/>
      <c r="BL159" s="26"/>
      <c r="BM159" s="26"/>
      <c r="BN159" s="26"/>
      <c r="BO159" s="26"/>
      <c r="BP159" s="26"/>
      <c r="BQ159" s="26"/>
      <c r="BR159" s="26"/>
      <c r="BS159" s="26"/>
      <c r="BT159" s="26"/>
      <c r="BU159" s="26"/>
      <c r="BV159" s="26"/>
      <c r="BW159" s="26"/>
      <c r="BX159" s="26"/>
      <c r="BY159" s="26"/>
      <c r="BZ159" s="26"/>
      <c r="CA159" s="26"/>
      <c r="CB159" s="26"/>
      <c r="CC159" s="26"/>
      <c r="CD159" s="26"/>
      <c r="CE159" s="26"/>
      <c r="CF159" s="26"/>
      <c r="CG159" s="26"/>
      <c r="CH159" s="26"/>
      <c r="CI159" s="26"/>
      <c r="CJ159" s="26"/>
      <c r="CK159" s="26"/>
      <c r="CL159" s="26"/>
      <c r="CM159" s="26"/>
      <c r="CN159" s="26"/>
      <c r="CO159" s="26"/>
      <c r="CP159" s="26"/>
      <c r="CQ159" s="26"/>
      <c r="CR159" s="26"/>
      <c r="CS159" s="26"/>
      <c r="CT159" s="26"/>
      <c r="CU159" s="26"/>
      <c r="CV159" s="26"/>
      <c r="CW159" s="26"/>
      <c r="CX159" s="26"/>
      <c r="CY159" s="26"/>
      <c r="CZ159" s="26"/>
      <c r="DA159" s="26"/>
      <c r="DB159" s="26"/>
      <c r="DC159" s="26"/>
      <c r="DD159" s="26"/>
      <c r="DE159" s="26"/>
      <c r="DF159" s="26"/>
      <c r="DG159" s="26"/>
      <c r="DH159" s="26"/>
      <c r="DI159" s="26"/>
      <c r="DJ159" s="26"/>
      <c r="DK159" s="26"/>
      <c r="DL159" s="26"/>
      <c r="DM159" s="26"/>
      <c r="DN159" s="26"/>
      <c r="DO159" s="26"/>
      <c r="DP159" s="26"/>
      <c r="DQ159" s="26"/>
      <c r="DR159" s="26"/>
      <c r="DS159" s="26"/>
      <c r="DT159" s="26"/>
      <c r="DU159" s="26"/>
      <c r="DV159" s="26"/>
      <c r="DW159" s="26"/>
      <c r="DX159" s="26"/>
      <c r="DY159" s="26"/>
      <c r="DZ159" s="26"/>
      <c r="EA159" s="26"/>
      <c r="EB159" s="26"/>
      <c r="EC159" s="26"/>
      <c r="ED159" s="26"/>
      <c r="EE159" s="26"/>
      <c r="EF159" s="26"/>
      <c r="EG159" s="26"/>
      <c r="EH159" s="26"/>
      <c r="EI159" s="26"/>
      <c r="EJ159" s="26"/>
      <c r="EK159" s="26"/>
      <c r="EL159" s="26"/>
      <c r="EM159" s="26"/>
      <c r="EN159" s="26"/>
      <c r="EO159" s="26"/>
      <c r="EP159" s="26"/>
      <c r="EQ159" s="26"/>
      <c r="ER159" s="26"/>
      <c r="ES159" s="26"/>
      <c r="ET159" s="26"/>
      <c r="EU159" s="26"/>
      <c r="EV159" s="26"/>
      <c r="EW159" s="26"/>
      <c r="EX159" s="26"/>
      <c r="EY159" s="26"/>
      <c r="EZ159" s="26"/>
      <c r="FA159" s="26"/>
      <c r="FB159" s="26"/>
      <c r="FC159" s="26"/>
      <c r="FD159" s="26"/>
      <c r="FE159" s="26"/>
      <c r="FF159" s="26"/>
      <c r="FG159" s="26"/>
      <c r="FH159" s="26"/>
      <c r="FI159" s="26"/>
      <c r="FJ159" s="26"/>
      <c r="FK159" s="26"/>
      <c r="FL159" s="26"/>
      <c r="FM159" s="26"/>
      <c r="FN159" s="26"/>
      <c r="FO159" s="26"/>
      <c r="FP159" s="26"/>
      <c r="FQ159" s="26"/>
      <c r="FR159" s="26"/>
      <c r="FS159" s="26"/>
      <c r="FT159" s="26"/>
      <c r="FU159" s="26"/>
      <c r="FV159" s="26"/>
      <c r="FW159" s="26"/>
      <c r="FX159" s="26"/>
      <c r="FY159" s="26"/>
      <c r="FZ159" s="26"/>
      <c r="GA159" s="26"/>
      <c r="GB159" s="26"/>
      <c r="GC159" s="26"/>
      <c r="GD159" s="26"/>
      <c r="GE159" s="26"/>
      <c r="GF159" s="26"/>
      <c r="GG159" s="26"/>
      <c r="GH159" s="26"/>
      <c r="GI159" s="26"/>
      <c r="GJ159" s="26"/>
      <c r="GK159" s="26"/>
      <c r="GL159" s="26"/>
      <c r="GM159" s="26"/>
      <c r="GN159" s="26"/>
      <c r="GO159" s="26"/>
    </row>
    <row r="160" spans="1:197" ht="16.5" customHeight="1">
      <c r="A160" s="236" t="s">
        <v>181</v>
      </c>
      <c r="B160" s="74">
        <v>5</v>
      </c>
      <c r="C160" s="162">
        <v>0</v>
      </c>
      <c r="D160" s="74">
        <v>433</v>
      </c>
      <c r="E160" s="61">
        <v>0</v>
      </c>
      <c r="F160" s="238"/>
      <c r="G160" s="26"/>
      <c r="H160" s="26"/>
      <c r="I160" s="26"/>
      <c r="J160" s="26"/>
      <c r="K160" s="26"/>
      <c r="L160" s="26"/>
      <c r="M160" s="26"/>
      <c r="N160" s="26"/>
      <c r="O160" s="26"/>
      <c r="P160" s="26"/>
      <c r="Q160" s="26"/>
      <c r="R160" s="26"/>
      <c r="S160" s="26"/>
      <c r="T160" s="26"/>
      <c r="U160" s="26"/>
      <c r="V160" s="26"/>
      <c r="W160" s="26"/>
      <c r="X160" s="26"/>
      <c r="Y160" s="26"/>
      <c r="Z160" s="26"/>
      <c r="AA160" s="26"/>
      <c r="AB160" s="26"/>
      <c r="AC160" s="26"/>
      <c r="AD160" s="26"/>
      <c r="AE160" s="26"/>
      <c r="AF160" s="26"/>
      <c r="AG160" s="26"/>
      <c r="AH160" s="26"/>
      <c r="AI160" s="26"/>
      <c r="AJ160" s="26"/>
      <c r="AK160" s="26"/>
      <c r="AL160" s="26"/>
      <c r="AM160" s="26"/>
      <c r="AN160" s="26"/>
      <c r="AO160" s="26"/>
      <c r="AP160" s="26"/>
      <c r="AQ160" s="26"/>
      <c r="AR160" s="26"/>
      <c r="AS160" s="26"/>
      <c r="AT160" s="26"/>
      <c r="AU160" s="26"/>
      <c r="AV160" s="26"/>
      <c r="AW160" s="26"/>
      <c r="AX160" s="26"/>
      <c r="AY160" s="26"/>
      <c r="AZ160" s="26"/>
      <c r="BA160" s="26"/>
      <c r="BB160" s="26"/>
      <c r="BC160" s="26"/>
      <c r="BD160" s="26"/>
      <c r="BE160" s="26"/>
      <c r="BF160" s="26"/>
      <c r="BG160" s="26"/>
      <c r="BH160" s="26"/>
      <c r="BI160" s="26"/>
      <c r="BJ160" s="26"/>
      <c r="BK160" s="26"/>
      <c r="BL160" s="26"/>
      <c r="BM160" s="26"/>
      <c r="BN160" s="26"/>
      <c r="BO160" s="26"/>
      <c r="BP160" s="26"/>
      <c r="BQ160" s="26"/>
      <c r="BR160" s="26"/>
      <c r="BS160" s="26"/>
      <c r="BT160" s="26"/>
      <c r="BU160" s="26"/>
      <c r="BV160" s="26"/>
      <c r="BW160" s="26"/>
      <c r="BX160" s="26"/>
      <c r="BY160" s="26"/>
      <c r="BZ160" s="26"/>
      <c r="CA160" s="26"/>
      <c r="CB160" s="26"/>
      <c r="CC160" s="26"/>
      <c r="CD160" s="26"/>
      <c r="CE160" s="26"/>
      <c r="CF160" s="26"/>
      <c r="CG160" s="26"/>
      <c r="CH160" s="26"/>
      <c r="CI160" s="26"/>
      <c r="CJ160" s="26"/>
      <c r="CK160" s="26"/>
      <c r="CL160" s="26"/>
      <c r="CM160" s="26"/>
      <c r="CN160" s="26"/>
      <c r="CO160" s="26"/>
      <c r="CP160" s="26"/>
      <c r="CQ160" s="26"/>
      <c r="CR160" s="26"/>
      <c r="CS160" s="26"/>
      <c r="CT160" s="26"/>
      <c r="CU160" s="26"/>
      <c r="CV160" s="26"/>
      <c r="CW160" s="26"/>
      <c r="CX160" s="26"/>
      <c r="CY160" s="26"/>
      <c r="CZ160" s="26"/>
      <c r="DA160" s="26"/>
      <c r="DB160" s="26"/>
      <c r="DC160" s="26"/>
      <c r="DD160" s="26"/>
      <c r="DE160" s="26"/>
      <c r="DF160" s="26"/>
      <c r="DG160" s="26"/>
      <c r="DH160" s="26"/>
      <c r="DI160" s="26"/>
      <c r="DJ160" s="26"/>
      <c r="DK160" s="26"/>
      <c r="DL160" s="26"/>
      <c r="DM160" s="26"/>
      <c r="DN160" s="26"/>
      <c r="DO160" s="26"/>
      <c r="DP160" s="26"/>
      <c r="DQ160" s="26"/>
      <c r="DR160" s="26"/>
      <c r="DS160" s="26"/>
      <c r="DT160" s="26"/>
      <c r="DU160" s="26"/>
      <c r="DV160" s="26"/>
      <c r="DW160" s="26"/>
      <c r="DX160" s="26"/>
      <c r="DY160" s="26"/>
      <c r="DZ160" s="26"/>
      <c r="EA160" s="26"/>
      <c r="EB160" s="26"/>
      <c r="EC160" s="26"/>
      <c r="ED160" s="26"/>
      <c r="EE160" s="26"/>
      <c r="EF160" s="26"/>
      <c r="EG160" s="26"/>
      <c r="EH160" s="26"/>
      <c r="EI160" s="26"/>
      <c r="EJ160" s="26"/>
      <c r="EK160" s="26"/>
      <c r="EL160" s="26"/>
      <c r="EM160" s="26"/>
      <c r="EN160" s="26"/>
      <c r="EO160" s="26"/>
      <c r="EP160" s="26"/>
      <c r="EQ160" s="26"/>
      <c r="ER160" s="26"/>
      <c r="ES160" s="26"/>
      <c r="ET160" s="26"/>
      <c r="EU160" s="26"/>
      <c r="EV160" s="26"/>
      <c r="EW160" s="26"/>
      <c r="EX160" s="26"/>
      <c r="EY160" s="26"/>
      <c r="EZ160" s="26"/>
      <c r="FA160" s="26"/>
      <c r="FB160" s="26"/>
      <c r="FC160" s="26"/>
      <c r="FD160" s="26"/>
      <c r="FE160" s="26"/>
      <c r="FF160" s="26"/>
      <c r="FG160" s="26"/>
      <c r="FH160" s="26"/>
      <c r="FI160" s="26"/>
      <c r="FJ160" s="26"/>
      <c r="FK160" s="26"/>
      <c r="FL160" s="26"/>
      <c r="FM160" s="26"/>
      <c r="FN160" s="26"/>
      <c r="FO160" s="26"/>
      <c r="FP160" s="26"/>
      <c r="FQ160" s="26"/>
      <c r="FR160" s="26"/>
      <c r="FS160" s="26"/>
      <c r="FT160" s="26"/>
      <c r="FU160" s="26"/>
      <c r="FV160" s="26"/>
      <c r="FW160" s="26"/>
      <c r="FX160" s="26"/>
      <c r="FY160" s="26"/>
      <c r="FZ160" s="26"/>
      <c r="GA160" s="26"/>
      <c r="GB160" s="26"/>
      <c r="GC160" s="26"/>
      <c r="GD160" s="26"/>
      <c r="GE160" s="26"/>
      <c r="GF160" s="26"/>
      <c r="GG160" s="26"/>
      <c r="GH160" s="26"/>
      <c r="GI160" s="26"/>
      <c r="GJ160" s="26"/>
      <c r="GK160" s="26"/>
      <c r="GL160" s="26"/>
      <c r="GM160" s="26"/>
      <c r="GN160" s="26"/>
      <c r="GO160" s="26"/>
    </row>
    <row r="161" spans="1:197" ht="16.5" customHeight="1">
      <c r="A161" s="535" t="s">
        <v>131</v>
      </c>
      <c r="B161" s="535"/>
      <c r="C161" s="535"/>
      <c r="D161" s="535"/>
      <c r="E161" s="535"/>
      <c r="F161" s="535"/>
      <c r="G161" s="26"/>
      <c r="H161" s="26"/>
      <c r="I161" s="26"/>
      <c r="J161" s="26"/>
      <c r="K161" s="26"/>
      <c r="L161" s="26"/>
      <c r="M161" s="26"/>
      <c r="N161" s="26"/>
      <c r="O161" s="26"/>
      <c r="P161" s="26"/>
      <c r="Q161" s="26"/>
      <c r="R161" s="26"/>
      <c r="S161" s="26"/>
      <c r="T161" s="26"/>
      <c r="U161" s="26"/>
      <c r="V161" s="26"/>
      <c r="W161" s="26"/>
      <c r="X161" s="26"/>
      <c r="Y161" s="26"/>
      <c r="Z161" s="26"/>
      <c r="AA161" s="26"/>
      <c r="AB161" s="26"/>
      <c r="AC161" s="26"/>
      <c r="AD161" s="26"/>
      <c r="AE161" s="26"/>
      <c r="AF161" s="26"/>
      <c r="AG161" s="26"/>
      <c r="AH161" s="26"/>
      <c r="AI161" s="26"/>
      <c r="AJ161" s="26"/>
      <c r="AK161" s="26"/>
      <c r="AL161" s="26"/>
      <c r="AM161" s="26"/>
      <c r="AN161" s="26"/>
      <c r="AO161" s="26"/>
      <c r="AP161" s="26"/>
      <c r="AQ161" s="26"/>
      <c r="AR161" s="26"/>
      <c r="AS161" s="26"/>
      <c r="AT161" s="26"/>
      <c r="AU161" s="26"/>
      <c r="AV161" s="26"/>
      <c r="AW161" s="26"/>
      <c r="AX161" s="26"/>
      <c r="AY161" s="26"/>
      <c r="AZ161" s="26"/>
      <c r="BA161" s="26"/>
      <c r="BB161" s="26"/>
      <c r="BC161" s="26"/>
      <c r="BD161" s="26"/>
      <c r="BE161" s="26"/>
      <c r="BF161" s="26"/>
      <c r="BG161" s="26"/>
      <c r="BH161" s="26"/>
      <c r="BI161" s="26"/>
      <c r="BJ161" s="26"/>
      <c r="BK161" s="26"/>
      <c r="BL161" s="26"/>
      <c r="BM161" s="26"/>
      <c r="BN161" s="26"/>
      <c r="BO161" s="26"/>
      <c r="BP161" s="26"/>
      <c r="BQ161" s="26"/>
      <c r="BR161" s="26"/>
      <c r="BS161" s="26"/>
      <c r="BT161" s="26"/>
      <c r="BU161" s="26"/>
      <c r="BV161" s="26"/>
      <c r="BW161" s="26"/>
      <c r="BX161" s="26"/>
      <c r="BY161" s="26"/>
      <c r="BZ161" s="26"/>
      <c r="CA161" s="26"/>
      <c r="CB161" s="26"/>
      <c r="CC161" s="26"/>
      <c r="CD161" s="26"/>
      <c r="CE161" s="26"/>
      <c r="CF161" s="26"/>
      <c r="CG161" s="26"/>
      <c r="CH161" s="26"/>
      <c r="CI161" s="26"/>
      <c r="CJ161" s="26"/>
      <c r="CK161" s="26"/>
      <c r="CL161" s="26"/>
      <c r="CM161" s="26"/>
      <c r="CN161" s="26"/>
      <c r="CO161" s="26"/>
      <c r="CP161" s="26"/>
      <c r="CQ161" s="26"/>
      <c r="CR161" s="26"/>
      <c r="CS161" s="26"/>
      <c r="CT161" s="26"/>
      <c r="CU161" s="26"/>
      <c r="CV161" s="26"/>
      <c r="CW161" s="26"/>
      <c r="CX161" s="26"/>
      <c r="CY161" s="26"/>
      <c r="CZ161" s="26"/>
      <c r="DA161" s="26"/>
      <c r="DB161" s="26"/>
      <c r="DC161" s="26"/>
      <c r="DD161" s="26"/>
      <c r="DE161" s="26"/>
      <c r="DF161" s="26"/>
      <c r="DG161" s="26"/>
      <c r="DH161" s="26"/>
      <c r="DI161" s="26"/>
      <c r="DJ161" s="26"/>
      <c r="DK161" s="26"/>
      <c r="DL161" s="26"/>
      <c r="DM161" s="26"/>
      <c r="DN161" s="26"/>
      <c r="DO161" s="26"/>
      <c r="DP161" s="26"/>
      <c r="DQ161" s="26"/>
      <c r="DR161" s="26"/>
      <c r="DS161" s="26"/>
      <c r="DT161" s="26"/>
      <c r="DU161" s="26"/>
      <c r="DV161" s="26"/>
      <c r="DW161" s="26"/>
      <c r="DX161" s="26"/>
      <c r="DY161" s="26"/>
      <c r="DZ161" s="26"/>
      <c r="EA161" s="26"/>
      <c r="EB161" s="26"/>
      <c r="EC161" s="26"/>
      <c r="ED161" s="26"/>
      <c r="EE161" s="26"/>
      <c r="EF161" s="26"/>
      <c r="EG161" s="26"/>
      <c r="EH161" s="26"/>
      <c r="EI161" s="26"/>
      <c r="EJ161" s="26"/>
      <c r="EK161" s="26"/>
      <c r="EL161" s="26"/>
      <c r="EM161" s="26"/>
      <c r="EN161" s="26"/>
      <c r="EO161" s="26"/>
      <c r="EP161" s="26"/>
      <c r="EQ161" s="26"/>
      <c r="ER161" s="26"/>
      <c r="ES161" s="26"/>
      <c r="ET161" s="26"/>
      <c r="EU161" s="26"/>
      <c r="EV161" s="26"/>
      <c r="EW161" s="26"/>
      <c r="EX161" s="26"/>
      <c r="EY161" s="26"/>
      <c r="EZ161" s="26"/>
      <c r="FA161" s="26"/>
      <c r="FB161" s="26"/>
      <c r="FC161" s="26"/>
      <c r="FD161" s="26"/>
      <c r="FE161" s="26"/>
      <c r="FF161" s="26"/>
      <c r="FG161" s="26"/>
      <c r="FH161" s="26"/>
      <c r="FI161" s="26"/>
      <c r="FJ161" s="26"/>
      <c r="FK161" s="26"/>
      <c r="FL161" s="26"/>
      <c r="FM161" s="26"/>
      <c r="FN161" s="26"/>
      <c r="FO161" s="26"/>
      <c r="FP161" s="26"/>
      <c r="FQ161" s="26"/>
      <c r="FR161" s="26"/>
      <c r="FS161" s="26"/>
      <c r="FT161" s="26"/>
      <c r="FU161" s="26"/>
      <c r="FV161" s="26"/>
      <c r="FW161" s="26"/>
      <c r="FX161" s="26"/>
      <c r="FY161" s="26"/>
      <c r="FZ161" s="26"/>
      <c r="GA161" s="26"/>
      <c r="GB161" s="26"/>
      <c r="GC161" s="26"/>
      <c r="GD161" s="26"/>
      <c r="GE161" s="26"/>
      <c r="GF161" s="26"/>
      <c r="GG161" s="26"/>
      <c r="GH161" s="26"/>
      <c r="GI161" s="26"/>
      <c r="GJ161" s="26"/>
      <c r="GK161" s="26"/>
      <c r="GL161" s="26"/>
      <c r="GM161" s="26"/>
      <c r="GN161" s="26"/>
      <c r="GO161" s="26"/>
    </row>
    <row r="162" spans="1:197" ht="20.100000000000001" customHeight="1">
      <c r="G162" s="26"/>
      <c r="H162" s="26"/>
      <c r="I162" s="26"/>
      <c r="J162" s="26"/>
      <c r="K162" s="26"/>
      <c r="L162" s="26"/>
      <c r="M162" s="26"/>
      <c r="N162" s="26"/>
      <c r="O162" s="26"/>
      <c r="P162" s="26"/>
      <c r="Q162" s="26"/>
      <c r="R162" s="26"/>
      <c r="S162" s="26"/>
      <c r="T162" s="26"/>
      <c r="U162" s="26"/>
      <c r="V162" s="26"/>
      <c r="W162" s="26"/>
      <c r="X162" s="26"/>
      <c r="Y162" s="26"/>
      <c r="Z162" s="26"/>
      <c r="AA162" s="26"/>
      <c r="AB162" s="26"/>
      <c r="AC162" s="26"/>
      <c r="AD162" s="26"/>
      <c r="AE162" s="26"/>
      <c r="AF162" s="26"/>
      <c r="AG162" s="26"/>
      <c r="AH162" s="26"/>
      <c r="AI162" s="26"/>
      <c r="AJ162" s="26"/>
      <c r="AK162" s="26"/>
      <c r="AL162" s="26"/>
      <c r="AM162" s="26"/>
      <c r="AN162" s="26"/>
      <c r="AO162" s="26"/>
      <c r="AP162" s="26"/>
      <c r="AQ162" s="26"/>
      <c r="AR162" s="26"/>
      <c r="AS162" s="26"/>
      <c r="AT162" s="26"/>
      <c r="AU162" s="26"/>
      <c r="AV162" s="26"/>
      <c r="AW162" s="26"/>
      <c r="AX162" s="26"/>
      <c r="AY162" s="26"/>
      <c r="AZ162" s="26"/>
      <c r="BA162" s="26"/>
      <c r="BB162" s="26"/>
      <c r="BC162" s="26"/>
      <c r="BD162" s="26"/>
      <c r="BE162" s="26"/>
      <c r="BF162" s="26"/>
      <c r="BG162" s="26"/>
      <c r="BH162" s="26"/>
      <c r="BI162" s="26"/>
      <c r="BJ162" s="26"/>
      <c r="BK162" s="26"/>
      <c r="BL162" s="26"/>
      <c r="BM162" s="26"/>
      <c r="BN162" s="26"/>
      <c r="BO162" s="26"/>
      <c r="BP162" s="26"/>
      <c r="BQ162" s="26"/>
      <c r="BR162" s="26"/>
      <c r="BS162" s="26"/>
      <c r="BT162" s="26"/>
      <c r="BU162" s="26"/>
      <c r="BV162" s="26"/>
      <c r="BW162" s="26"/>
      <c r="BX162" s="26"/>
      <c r="BY162" s="26"/>
      <c r="BZ162" s="26"/>
      <c r="CA162" s="26"/>
      <c r="CB162" s="26"/>
      <c r="CC162" s="26"/>
      <c r="CD162" s="26"/>
      <c r="CE162" s="26"/>
      <c r="CF162" s="26"/>
      <c r="CG162" s="26"/>
      <c r="CH162" s="26"/>
      <c r="CI162" s="26"/>
      <c r="CJ162" s="26"/>
      <c r="CK162" s="26"/>
      <c r="CL162" s="26"/>
      <c r="CM162" s="26"/>
      <c r="CN162" s="26"/>
      <c r="CO162" s="26"/>
      <c r="CP162" s="26"/>
      <c r="CQ162" s="26"/>
      <c r="CR162" s="26"/>
      <c r="CS162" s="26"/>
      <c r="CT162" s="26"/>
      <c r="CU162" s="26"/>
      <c r="CV162" s="26"/>
      <c r="CW162" s="26"/>
      <c r="CX162" s="26"/>
      <c r="CY162" s="26"/>
      <c r="CZ162" s="26"/>
      <c r="DA162" s="26"/>
      <c r="DB162" s="26"/>
      <c r="DC162" s="26"/>
      <c r="DD162" s="26"/>
      <c r="DE162" s="26"/>
      <c r="DF162" s="26"/>
      <c r="DG162" s="26"/>
      <c r="DH162" s="26"/>
      <c r="DI162" s="26"/>
      <c r="DJ162" s="26"/>
      <c r="DK162" s="26"/>
      <c r="DL162" s="26"/>
      <c r="DM162" s="26"/>
      <c r="DN162" s="26"/>
      <c r="DO162" s="26"/>
      <c r="DP162" s="26"/>
      <c r="DQ162" s="26"/>
      <c r="DR162" s="26"/>
      <c r="DS162" s="26"/>
      <c r="DT162" s="26"/>
      <c r="DU162" s="26"/>
      <c r="DV162" s="26"/>
      <c r="DW162" s="26"/>
      <c r="DX162" s="26"/>
      <c r="DY162" s="26"/>
      <c r="DZ162" s="26"/>
      <c r="EA162" s="26"/>
      <c r="EB162" s="26"/>
      <c r="EC162" s="26"/>
      <c r="ED162" s="26"/>
      <c r="EE162" s="26"/>
      <c r="EF162" s="26"/>
      <c r="EG162" s="26"/>
      <c r="EH162" s="26"/>
      <c r="EI162" s="26"/>
      <c r="EJ162" s="26"/>
      <c r="EK162" s="26"/>
      <c r="EL162" s="26"/>
      <c r="EM162" s="26"/>
      <c r="EN162" s="26"/>
      <c r="EO162" s="26"/>
      <c r="EP162" s="26"/>
      <c r="EQ162" s="26"/>
      <c r="ER162" s="26"/>
      <c r="ES162" s="26"/>
      <c r="ET162" s="26"/>
      <c r="EU162" s="26"/>
      <c r="EV162" s="26"/>
      <c r="EW162" s="26"/>
      <c r="EX162" s="26"/>
      <c r="EY162" s="26"/>
      <c r="EZ162" s="26"/>
      <c r="FA162" s="26"/>
      <c r="FB162" s="26"/>
      <c r="FC162" s="26"/>
      <c r="FD162" s="26"/>
      <c r="FE162" s="26"/>
      <c r="FF162" s="26"/>
      <c r="FG162" s="26"/>
      <c r="FH162" s="26"/>
      <c r="FI162" s="26"/>
      <c r="FJ162" s="26"/>
      <c r="FK162" s="26"/>
      <c r="FL162" s="26"/>
      <c r="FM162" s="26"/>
      <c r="FN162" s="26"/>
      <c r="FO162" s="26"/>
      <c r="FP162" s="26"/>
      <c r="FQ162" s="26"/>
      <c r="FR162" s="26"/>
      <c r="FS162" s="26"/>
      <c r="FT162" s="26"/>
      <c r="FU162" s="26"/>
      <c r="FV162" s="26"/>
      <c r="FW162" s="26"/>
      <c r="FX162" s="26"/>
      <c r="FY162" s="26"/>
      <c r="FZ162" s="26"/>
      <c r="GA162" s="26"/>
      <c r="GB162" s="26"/>
      <c r="GC162" s="26"/>
      <c r="GD162" s="26"/>
      <c r="GE162" s="26"/>
      <c r="GF162" s="26"/>
      <c r="GG162" s="26"/>
      <c r="GH162" s="26"/>
      <c r="GI162" s="26"/>
      <c r="GJ162" s="26"/>
      <c r="GK162" s="26"/>
      <c r="GL162" s="26"/>
      <c r="GM162" s="26"/>
      <c r="GN162" s="26"/>
      <c r="GO162" s="26"/>
    </row>
  </sheetData>
  <mergeCells count="6">
    <mergeCell ref="A1:F1"/>
    <mergeCell ref="B3:C3"/>
    <mergeCell ref="D3:E3"/>
    <mergeCell ref="A161:F161"/>
    <mergeCell ref="F3:F4"/>
    <mergeCell ref="A3:A4"/>
  </mergeCells>
  <phoneticPr fontId="4"/>
  <printOptions horizontalCentered="1"/>
  <pageMargins left="0.6692913385826772" right="0.31496062992125984" top="0.71" bottom="0.41" header="0.51181102362204722" footer="0.31"/>
  <pageSetup paperSize="9" scale="9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55"/>
  <sheetViews>
    <sheetView zoomScaleNormal="100" workbookViewId="0">
      <pane ySplit="3" topLeftCell="A28" activePane="bottomLeft" state="frozen"/>
      <selection pane="bottomLeft" activeCell="C52" sqref="C52"/>
    </sheetView>
  </sheetViews>
  <sheetFormatPr defaultRowHeight="13.5"/>
  <cols>
    <col min="1" max="4" width="30.625" customWidth="1"/>
  </cols>
  <sheetData>
    <row r="1" spans="1:4" ht="27.75" customHeight="1">
      <c r="A1" s="539" t="s">
        <v>332</v>
      </c>
      <c r="B1" s="539"/>
      <c r="C1" s="539"/>
      <c r="D1" s="539"/>
    </row>
    <row r="2" spans="1:4" ht="19.5" customHeight="1">
      <c r="A2" s="221"/>
      <c r="B2" s="221"/>
      <c r="C2" s="221"/>
      <c r="D2" s="221"/>
    </row>
    <row r="3" spans="1:4" ht="43.5" customHeight="1">
      <c r="A3" s="364" t="s">
        <v>299</v>
      </c>
      <c r="B3" s="364" t="s">
        <v>329</v>
      </c>
      <c r="C3" s="364" t="s">
        <v>300</v>
      </c>
      <c r="D3" s="365" t="s">
        <v>301</v>
      </c>
    </row>
    <row r="4" spans="1:4" ht="21.75" customHeight="1">
      <c r="A4" s="227" t="s">
        <v>346</v>
      </c>
      <c r="B4" s="228">
        <v>39465</v>
      </c>
      <c r="C4" s="366" t="s">
        <v>304</v>
      </c>
      <c r="D4" s="222">
        <v>2.1</v>
      </c>
    </row>
    <row r="5" spans="1:4" ht="21.75" customHeight="1">
      <c r="A5" s="227"/>
      <c r="B5" s="228">
        <v>39519</v>
      </c>
      <c r="C5" s="366" t="s">
        <v>305</v>
      </c>
      <c r="D5" s="222">
        <v>2.1</v>
      </c>
    </row>
    <row r="6" spans="1:4" ht="21.75" customHeight="1">
      <c r="A6" s="227"/>
      <c r="B6" s="229">
        <v>39548</v>
      </c>
      <c r="C6" s="367">
        <v>1.95</v>
      </c>
      <c r="D6" s="222">
        <v>2.1</v>
      </c>
    </row>
    <row r="7" spans="1:4" ht="21.75" customHeight="1">
      <c r="A7" s="227"/>
      <c r="B7" s="229">
        <v>39584</v>
      </c>
      <c r="C7" s="367">
        <v>2.15</v>
      </c>
      <c r="D7" s="222">
        <v>2.4</v>
      </c>
    </row>
    <row r="8" spans="1:4" ht="21.75" customHeight="1">
      <c r="A8" s="227"/>
      <c r="B8" s="229">
        <v>39610</v>
      </c>
      <c r="C8" s="367">
        <v>2.35</v>
      </c>
      <c r="D8" s="222">
        <v>2.4500000000000002</v>
      </c>
    </row>
    <row r="9" spans="1:4" ht="21.75" customHeight="1">
      <c r="A9" s="227"/>
      <c r="B9" s="229">
        <v>39640</v>
      </c>
      <c r="C9" s="367">
        <v>2.25</v>
      </c>
      <c r="D9" s="222">
        <v>2.4</v>
      </c>
    </row>
    <row r="10" spans="1:4" ht="21.75" customHeight="1">
      <c r="A10" s="227"/>
      <c r="B10" s="229">
        <v>39673</v>
      </c>
      <c r="C10" s="367">
        <v>2.15</v>
      </c>
      <c r="D10" s="222">
        <v>2.25</v>
      </c>
    </row>
    <row r="11" spans="1:4" ht="21.75" customHeight="1">
      <c r="A11" s="227"/>
      <c r="B11" s="229">
        <v>39701</v>
      </c>
      <c r="C11" s="367">
        <v>2.15</v>
      </c>
      <c r="D11" s="222">
        <v>2.2999999999999998</v>
      </c>
    </row>
    <row r="12" spans="1:4" ht="21.75" customHeight="1">
      <c r="A12" s="227"/>
      <c r="B12" s="229">
        <v>39731</v>
      </c>
      <c r="C12" s="367">
        <v>2.15</v>
      </c>
      <c r="D12" s="222">
        <v>2.35</v>
      </c>
    </row>
    <row r="13" spans="1:4" ht="21.75" customHeight="1">
      <c r="A13" s="227"/>
      <c r="B13" s="229">
        <v>39765</v>
      </c>
      <c r="C13" s="367">
        <v>2.15</v>
      </c>
      <c r="D13" s="222">
        <v>2.4</v>
      </c>
    </row>
    <row r="14" spans="1:4" ht="21.75" customHeight="1">
      <c r="A14" s="227"/>
      <c r="B14" s="229">
        <v>39792</v>
      </c>
      <c r="C14" s="367">
        <v>2.2000000000000002</v>
      </c>
      <c r="D14" s="224" t="s">
        <v>303</v>
      </c>
    </row>
    <row r="15" spans="1:4" ht="21.75" customHeight="1">
      <c r="A15" s="227"/>
      <c r="B15" s="229">
        <v>39832</v>
      </c>
      <c r="C15" s="368" t="s">
        <v>306</v>
      </c>
      <c r="D15" s="222">
        <v>2.25</v>
      </c>
    </row>
    <row r="16" spans="1:4" ht="21.75" customHeight="1">
      <c r="A16" s="227"/>
      <c r="B16" s="229">
        <v>39856</v>
      </c>
      <c r="C16" s="368" t="s">
        <v>307</v>
      </c>
      <c r="D16" s="224" t="s">
        <v>303</v>
      </c>
    </row>
    <row r="17" spans="1:4" ht="21.75" customHeight="1">
      <c r="A17" s="227"/>
      <c r="B17" s="229">
        <v>39883</v>
      </c>
      <c r="C17" s="368" t="s">
        <v>306</v>
      </c>
      <c r="D17" s="224" t="s">
        <v>303</v>
      </c>
    </row>
    <row r="18" spans="1:4" ht="21.75" customHeight="1">
      <c r="A18" s="227" t="s">
        <v>347</v>
      </c>
      <c r="B18" s="229">
        <v>39913</v>
      </c>
      <c r="C18" s="368" t="s">
        <v>307</v>
      </c>
      <c r="D18" s="224" t="s">
        <v>308</v>
      </c>
    </row>
    <row r="19" spans="1:4" ht="21.75" customHeight="1">
      <c r="A19" s="227"/>
      <c r="B19" s="229">
        <v>39951</v>
      </c>
      <c r="C19" s="368" t="s">
        <v>307</v>
      </c>
      <c r="D19" s="224" t="s">
        <v>307</v>
      </c>
    </row>
    <row r="20" spans="1:4" ht="21.75" customHeight="1">
      <c r="A20" s="227"/>
      <c r="B20" s="229">
        <v>39974</v>
      </c>
      <c r="C20" s="368" t="s">
        <v>306</v>
      </c>
      <c r="D20" s="223" t="s">
        <v>303</v>
      </c>
    </row>
    <row r="21" spans="1:4" ht="21.75" customHeight="1">
      <c r="A21" s="227"/>
      <c r="B21" s="229">
        <v>40004</v>
      </c>
      <c r="C21" s="368" t="s">
        <v>309</v>
      </c>
      <c r="D21" s="223">
        <v>1.9</v>
      </c>
    </row>
    <row r="22" spans="1:4" ht="21.75" customHeight="1">
      <c r="A22" s="227"/>
      <c r="B22" s="229">
        <v>40101</v>
      </c>
      <c r="C22" s="368" t="s">
        <v>310</v>
      </c>
      <c r="D22" s="223">
        <v>1.7</v>
      </c>
    </row>
    <row r="23" spans="1:4" ht="21.75" customHeight="1">
      <c r="A23" s="227"/>
      <c r="B23" s="229">
        <v>40156</v>
      </c>
      <c r="C23" s="368" t="s">
        <v>311</v>
      </c>
      <c r="D23" s="223">
        <v>1.85</v>
      </c>
    </row>
    <row r="24" spans="1:4" ht="21.75" customHeight="1">
      <c r="A24" s="227" t="s">
        <v>348</v>
      </c>
      <c r="B24" s="229">
        <v>40282</v>
      </c>
      <c r="C24" s="368" t="s">
        <v>310</v>
      </c>
      <c r="D24" s="223">
        <v>1.65</v>
      </c>
    </row>
    <row r="25" spans="1:4" ht="21.75" customHeight="1">
      <c r="A25" s="227"/>
      <c r="B25" s="229">
        <v>40317</v>
      </c>
      <c r="C25" s="368" t="s">
        <v>311</v>
      </c>
      <c r="D25" s="224">
        <v>1.6</v>
      </c>
    </row>
    <row r="26" spans="1:4" ht="21.75" customHeight="1">
      <c r="A26" s="227"/>
      <c r="B26" s="229">
        <v>40469</v>
      </c>
      <c r="C26" s="368" t="s">
        <v>312</v>
      </c>
      <c r="D26" s="224">
        <v>1.3</v>
      </c>
    </row>
    <row r="27" spans="1:4" ht="21.75" customHeight="1">
      <c r="A27" s="227"/>
      <c r="B27" s="229">
        <v>40493</v>
      </c>
      <c r="C27" s="368" t="s">
        <v>311</v>
      </c>
      <c r="D27" s="224">
        <v>1.4</v>
      </c>
    </row>
    <row r="28" spans="1:4" ht="21.75" customHeight="1">
      <c r="A28" s="227"/>
      <c r="B28" s="229">
        <v>40522</v>
      </c>
      <c r="C28" s="368" t="s">
        <v>310</v>
      </c>
      <c r="D28" s="224">
        <v>1.4</v>
      </c>
    </row>
    <row r="29" spans="1:4" ht="21.75" customHeight="1">
      <c r="A29" s="227" t="s">
        <v>349</v>
      </c>
      <c r="B29" s="229" t="s">
        <v>313</v>
      </c>
      <c r="C29" s="368" t="s">
        <v>311</v>
      </c>
      <c r="D29" s="224">
        <v>1.55</v>
      </c>
    </row>
    <row r="30" spans="1:4" ht="21.75" customHeight="1">
      <c r="A30" s="227"/>
      <c r="B30" s="229">
        <v>40737</v>
      </c>
      <c r="C30" s="368" t="s">
        <v>310</v>
      </c>
      <c r="D30" s="225" t="s">
        <v>314</v>
      </c>
    </row>
    <row r="31" spans="1:4" ht="21.75" customHeight="1">
      <c r="A31" s="227"/>
      <c r="B31" s="229">
        <v>40765</v>
      </c>
      <c r="C31" s="368" t="s">
        <v>311</v>
      </c>
      <c r="D31" s="225">
        <v>1.35</v>
      </c>
    </row>
    <row r="32" spans="1:4" ht="21.75" customHeight="1">
      <c r="A32" s="227" t="s">
        <v>350</v>
      </c>
      <c r="B32" s="229">
        <v>41045</v>
      </c>
      <c r="C32" s="368" t="s">
        <v>312</v>
      </c>
      <c r="D32" s="225">
        <v>1.3</v>
      </c>
    </row>
    <row r="33" spans="1:4" ht="21.75" customHeight="1">
      <c r="A33" s="227" t="s">
        <v>351</v>
      </c>
      <c r="B33" s="229">
        <v>41319</v>
      </c>
      <c r="C33" s="368" t="s">
        <v>315</v>
      </c>
      <c r="D33" s="225">
        <v>1.1499999999999999</v>
      </c>
    </row>
    <row r="34" spans="1:4" ht="21.75" customHeight="1">
      <c r="A34" s="227"/>
      <c r="B34" s="229">
        <v>41374</v>
      </c>
      <c r="C34" s="368" t="s">
        <v>316</v>
      </c>
      <c r="D34" s="224" t="s">
        <v>317</v>
      </c>
    </row>
    <row r="35" spans="1:4" ht="21.75" customHeight="1">
      <c r="A35" s="227"/>
      <c r="B35" s="229">
        <v>41407</v>
      </c>
      <c r="C35" s="368" t="s">
        <v>315</v>
      </c>
      <c r="D35" s="224" t="s">
        <v>318</v>
      </c>
    </row>
    <row r="36" spans="1:4" ht="21.75" customHeight="1">
      <c r="A36" s="227"/>
      <c r="B36" s="229">
        <v>41465</v>
      </c>
      <c r="C36" s="368" t="s">
        <v>312</v>
      </c>
      <c r="D36" s="224" t="s">
        <v>319</v>
      </c>
    </row>
    <row r="37" spans="1:4" ht="21.75" customHeight="1">
      <c r="A37" s="227"/>
      <c r="B37" s="229">
        <v>41528</v>
      </c>
      <c r="C37" s="368" t="s">
        <v>315</v>
      </c>
      <c r="D37" s="224" t="s">
        <v>320</v>
      </c>
    </row>
    <row r="38" spans="1:4" ht="21.75" customHeight="1">
      <c r="A38" s="227"/>
      <c r="B38" s="229">
        <v>41556</v>
      </c>
      <c r="C38" s="368" t="s">
        <v>321</v>
      </c>
      <c r="D38" s="224" t="s">
        <v>303</v>
      </c>
    </row>
    <row r="39" spans="1:4" ht="21.75" customHeight="1">
      <c r="A39" s="227" t="s">
        <v>352</v>
      </c>
      <c r="B39" s="229">
        <v>41738</v>
      </c>
      <c r="C39" s="368" t="s">
        <v>322</v>
      </c>
      <c r="D39" s="224" t="s">
        <v>317</v>
      </c>
    </row>
    <row r="40" spans="1:4" ht="21.75" customHeight="1">
      <c r="A40" s="227"/>
      <c r="B40" s="229">
        <v>41922</v>
      </c>
      <c r="C40" s="368" t="s">
        <v>319</v>
      </c>
      <c r="D40" s="224" t="s">
        <v>323</v>
      </c>
    </row>
    <row r="41" spans="1:4" ht="21.75" customHeight="1">
      <c r="A41" s="227" t="s">
        <v>353</v>
      </c>
      <c r="B41" s="229">
        <v>42095</v>
      </c>
      <c r="C41" s="368" t="s">
        <v>318</v>
      </c>
      <c r="D41" s="224" t="s">
        <v>303</v>
      </c>
    </row>
    <row r="42" spans="1:4" ht="21.75" customHeight="1">
      <c r="A42" s="227"/>
      <c r="B42" s="229">
        <v>42286</v>
      </c>
      <c r="C42" s="368" t="s">
        <v>323</v>
      </c>
      <c r="D42" s="224" t="s">
        <v>324</v>
      </c>
    </row>
    <row r="43" spans="1:4" ht="21.75" customHeight="1">
      <c r="A43" s="227"/>
      <c r="B43" s="229">
        <v>42410</v>
      </c>
      <c r="C43" s="368" t="s">
        <v>323</v>
      </c>
      <c r="D43" s="226">
        <v>1</v>
      </c>
    </row>
    <row r="44" spans="1:4" ht="21.75" customHeight="1">
      <c r="A44" s="227"/>
      <c r="B44" s="229">
        <v>42439</v>
      </c>
      <c r="C44" s="368" t="s">
        <v>323</v>
      </c>
      <c r="D44" s="224" t="s">
        <v>325</v>
      </c>
    </row>
    <row r="45" spans="1:4" ht="21.75" customHeight="1">
      <c r="A45" s="227" t="s">
        <v>354</v>
      </c>
      <c r="B45" s="229">
        <v>42473</v>
      </c>
      <c r="C45" s="368" t="s">
        <v>320</v>
      </c>
      <c r="D45" s="224" t="s">
        <v>302</v>
      </c>
    </row>
    <row r="46" spans="1:4" ht="21.75" customHeight="1">
      <c r="A46" s="227"/>
      <c r="B46" s="229">
        <v>42656</v>
      </c>
      <c r="C46" s="368" t="s">
        <v>359</v>
      </c>
      <c r="D46" s="224" t="s">
        <v>302</v>
      </c>
    </row>
    <row r="47" spans="1:4" ht="21.75" customHeight="1">
      <c r="A47" s="311"/>
      <c r="B47" s="229">
        <v>42662</v>
      </c>
      <c r="C47" s="368" t="s">
        <v>360</v>
      </c>
      <c r="D47" s="224" t="s">
        <v>302</v>
      </c>
    </row>
    <row r="48" spans="1:4" ht="21.75" customHeight="1">
      <c r="A48" s="227" t="s">
        <v>373</v>
      </c>
      <c r="B48" s="229">
        <v>42837</v>
      </c>
      <c r="C48" s="368" t="s">
        <v>372</v>
      </c>
      <c r="D48" s="224" t="s">
        <v>302</v>
      </c>
    </row>
    <row r="49" spans="1:4" ht="21.75" customHeight="1">
      <c r="A49" s="227"/>
      <c r="B49" s="229">
        <v>42927</v>
      </c>
      <c r="C49" s="368" t="s">
        <v>397</v>
      </c>
      <c r="D49" s="224" t="s">
        <v>302</v>
      </c>
    </row>
    <row r="50" spans="1:4" s="433" customFormat="1" ht="21.75" customHeight="1">
      <c r="A50" s="430" t="s">
        <v>405</v>
      </c>
      <c r="B50" s="431">
        <v>43556</v>
      </c>
      <c r="C50" s="432" t="s">
        <v>406</v>
      </c>
      <c r="D50" s="222" t="s">
        <v>302</v>
      </c>
    </row>
    <row r="51" spans="1:4" s="433" customFormat="1" ht="21.75" customHeight="1">
      <c r="A51" s="430" t="s">
        <v>468</v>
      </c>
      <c r="B51" s="431">
        <v>44621</v>
      </c>
      <c r="C51" s="432" t="s">
        <v>469</v>
      </c>
      <c r="D51" s="224" t="s">
        <v>302</v>
      </c>
    </row>
    <row r="52" spans="1:4" s="433" customFormat="1" ht="21.75" customHeight="1">
      <c r="A52" s="430" t="s">
        <v>470</v>
      </c>
      <c r="B52" s="431">
        <v>44652</v>
      </c>
      <c r="C52" s="432" t="s">
        <v>471</v>
      </c>
      <c r="D52" s="222" t="s">
        <v>302</v>
      </c>
    </row>
    <row r="53" spans="1:4" s="433" customFormat="1" ht="21.75" customHeight="1">
      <c r="A53" s="473"/>
      <c r="B53" s="474">
        <v>44682</v>
      </c>
      <c r="C53" s="475" t="s">
        <v>472</v>
      </c>
      <c r="D53" s="222" t="s">
        <v>302</v>
      </c>
    </row>
    <row r="54" spans="1:4" ht="21.75" customHeight="1">
      <c r="A54" s="218" t="s">
        <v>326</v>
      </c>
      <c r="B54" s="218"/>
      <c r="C54" s="218"/>
      <c r="D54" s="219"/>
    </row>
    <row r="55" spans="1:4" ht="21.75" customHeight="1">
      <c r="A55" s="220" t="s">
        <v>327</v>
      </c>
      <c r="B55" s="220"/>
      <c r="C55" s="220"/>
      <c r="D55" s="388" t="s">
        <v>331</v>
      </c>
    </row>
  </sheetData>
  <mergeCells count="1">
    <mergeCell ref="A1:D1"/>
  </mergeCells>
  <phoneticPr fontId="4"/>
  <pageMargins left="1.1811023622047245" right="0.78740157480314965" top="0.59055118110236227" bottom="0.39370078740157483" header="0.51181102362204722" footer="0.51181102362204722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130"/>
  <sheetViews>
    <sheetView zoomScale="85" zoomScaleNormal="85" workbookViewId="0">
      <selection activeCell="I15" sqref="I15"/>
    </sheetView>
  </sheetViews>
  <sheetFormatPr defaultRowHeight="13.5"/>
  <cols>
    <col min="1" max="1" width="17.375" style="164" customWidth="1"/>
    <col min="2" max="2" width="11" customWidth="1"/>
    <col min="3" max="3" width="13.75" customWidth="1"/>
    <col min="4" max="4" width="11.75" customWidth="1"/>
    <col min="5" max="5" width="10.875" customWidth="1"/>
    <col min="6" max="6" width="13.75" style="26" customWidth="1"/>
    <col min="7" max="7" width="11.75" style="28" customWidth="1"/>
    <col min="8" max="8" width="10.875" customWidth="1"/>
    <col min="9" max="9" width="13.75" customWidth="1"/>
    <col min="10" max="10" width="11.75" customWidth="1"/>
    <col min="11" max="11" width="11.25" customWidth="1"/>
  </cols>
  <sheetData>
    <row r="1" spans="1:10" ht="28.5" customHeight="1">
      <c r="A1" s="543" t="s">
        <v>55</v>
      </c>
      <c r="B1" s="543"/>
      <c r="C1" s="543"/>
      <c r="D1" s="543"/>
      <c r="E1" s="543"/>
      <c r="F1" s="543"/>
      <c r="G1" s="543"/>
      <c r="H1" s="543"/>
      <c r="I1" s="543"/>
      <c r="J1" s="543"/>
    </row>
    <row r="2" spans="1:10" ht="19.5" customHeight="1">
      <c r="I2" s="25" t="s">
        <v>59</v>
      </c>
      <c r="J2" s="25"/>
    </row>
    <row r="3" spans="1:10" ht="19.5" customHeight="1">
      <c r="A3" s="175" t="s">
        <v>33</v>
      </c>
      <c r="B3" s="540" t="s">
        <v>114</v>
      </c>
      <c r="C3" s="540"/>
      <c r="D3" s="541"/>
      <c r="E3" s="542" t="s">
        <v>54</v>
      </c>
      <c r="F3" s="540"/>
      <c r="G3" s="541"/>
      <c r="H3" s="542" t="s">
        <v>290</v>
      </c>
      <c r="I3" s="540"/>
      <c r="J3" s="541"/>
    </row>
    <row r="4" spans="1:10" ht="19.5" customHeight="1" thickBot="1">
      <c r="A4" s="176" t="s">
        <v>34</v>
      </c>
      <c r="B4" s="99" t="s">
        <v>52</v>
      </c>
      <c r="C4" s="100" t="s">
        <v>53</v>
      </c>
      <c r="D4" s="101" t="s">
        <v>58</v>
      </c>
      <c r="E4" s="102" t="s">
        <v>52</v>
      </c>
      <c r="F4" s="100" t="s">
        <v>53</v>
      </c>
      <c r="G4" s="103" t="s">
        <v>58</v>
      </c>
      <c r="H4" s="102" t="s">
        <v>52</v>
      </c>
      <c r="I4" s="104" t="s">
        <v>53</v>
      </c>
      <c r="J4" s="99" t="s">
        <v>58</v>
      </c>
    </row>
    <row r="5" spans="1:10" ht="19.5" customHeight="1" thickTop="1">
      <c r="A5" s="174" t="s">
        <v>488</v>
      </c>
      <c r="B5" s="72">
        <v>41</v>
      </c>
      <c r="C5" s="70">
        <v>398300</v>
      </c>
      <c r="D5" s="71">
        <v>65.72</v>
      </c>
      <c r="E5" s="47">
        <v>3598</v>
      </c>
      <c r="F5" s="70">
        <v>56855415</v>
      </c>
      <c r="G5" s="48">
        <v>93.56</v>
      </c>
      <c r="H5" s="72">
        <v>21</v>
      </c>
      <c r="I5" s="97">
        <v>190687</v>
      </c>
      <c r="J5" s="107">
        <v>137.88</v>
      </c>
    </row>
    <row r="6" spans="1:10" ht="19.5" customHeight="1">
      <c r="A6" s="174" t="s">
        <v>487</v>
      </c>
      <c r="B6" s="72">
        <v>33</v>
      </c>
      <c r="C6" s="70">
        <v>231890</v>
      </c>
      <c r="D6" s="71">
        <v>56.23</v>
      </c>
      <c r="E6" s="47">
        <v>3592</v>
      </c>
      <c r="F6" s="70">
        <v>57233085</v>
      </c>
      <c r="G6" s="48">
        <v>93.79</v>
      </c>
      <c r="H6" s="72">
        <v>21</v>
      </c>
      <c r="I6" s="97">
        <v>190687</v>
      </c>
      <c r="J6" s="107">
        <v>159.16</v>
      </c>
    </row>
    <row r="7" spans="1:10" ht="19.5" customHeight="1">
      <c r="A7" s="174" t="s">
        <v>486</v>
      </c>
      <c r="B7" s="72">
        <v>32</v>
      </c>
      <c r="C7" s="70">
        <v>264900</v>
      </c>
      <c r="D7" s="71">
        <v>95.58</v>
      </c>
      <c r="E7" s="47">
        <v>3591</v>
      </c>
      <c r="F7" s="70">
        <v>57492401</v>
      </c>
      <c r="G7" s="48">
        <v>93.85</v>
      </c>
      <c r="H7" s="72">
        <v>16</v>
      </c>
      <c r="I7" s="97">
        <v>159679</v>
      </c>
      <c r="J7" s="107">
        <v>154.35</v>
      </c>
    </row>
    <row r="8" spans="1:10" ht="19.5" customHeight="1">
      <c r="A8" s="174" t="s">
        <v>392</v>
      </c>
      <c r="B8" s="72">
        <v>57</v>
      </c>
      <c r="C8" s="70">
        <v>423800</v>
      </c>
      <c r="D8" s="71">
        <v>77.319999999999993</v>
      </c>
      <c r="E8" s="47">
        <v>3585</v>
      </c>
      <c r="F8" s="70">
        <v>57793732</v>
      </c>
      <c r="G8" s="48">
        <v>93.56</v>
      </c>
      <c r="H8" s="72">
        <v>14</v>
      </c>
      <c r="I8" s="97">
        <v>120908</v>
      </c>
      <c r="J8" s="107">
        <v>171.56</v>
      </c>
    </row>
    <row r="9" spans="1:10" ht="19.5" customHeight="1">
      <c r="A9" s="174" t="s">
        <v>483</v>
      </c>
      <c r="B9" s="72">
        <v>38</v>
      </c>
      <c r="C9" s="70">
        <v>239000</v>
      </c>
      <c r="D9" s="71">
        <v>93.12</v>
      </c>
      <c r="E9" s="47">
        <v>3572</v>
      </c>
      <c r="F9" s="70">
        <v>57936588</v>
      </c>
      <c r="G9" s="48">
        <v>93.17</v>
      </c>
      <c r="H9" s="72">
        <v>12</v>
      </c>
      <c r="I9" s="97">
        <v>101399</v>
      </c>
      <c r="J9" s="107">
        <v>362.69</v>
      </c>
    </row>
    <row r="10" spans="1:10" ht="19.5" customHeight="1">
      <c r="A10" s="174" t="s">
        <v>393</v>
      </c>
      <c r="B10" s="72">
        <v>44</v>
      </c>
      <c r="C10" s="70">
        <v>345300</v>
      </c>
      <c r="D10" s="71">
        <v>44.5</v>
      </c>
      <c r="E10" s="47">
        <v>3574</v>
      </c>
      <c r="F10" s="70">
        <v>58210102</v>
      </c>
      <c r="G10" s="48">
        <v>93.27</v>
      </c>
      <c r="H10" s="72">
        <v>2</v>
      </c>
      <c r="I10" s="97">
        <v>50852</v>
      </c>
      <c r="J10" s="107">
        <v>1000.73</v>
      </c>
    </row>
    <row r="11" spans="1:10" ht="19.5" customHeight="1">
      <c r="A11" s="174" t="s">
        <v>161</v>
      </c>
      <c r="B11" s="72">
        <v>63</v>
      </c>
      <c r="C11" s="70">
        <v>283050</v>
      </c>
      <c r="D11" s="389">
        <v>7.03</v>
      </c>
      <c r="E11" s="47">
        <v>3552</v>
      </c>
      <c r="F11" s="70">
        <v>58583709</v>
      </c>
      <c r="G11" s="48">
        <v>95</v>
      </c>
      <c r="H11" s="72">
        <v>43</v>
      </c>
      <c r="I11" s="97">
        <v>614001</v>
      </c>
      <c r="J11" s="453">
        <v>360.15</v>
      </c>
    </row>
    <row r="12" spans="1:10" ht="19.5" customHeight="1">
      <c r="A12" s="174" t="s">
        <v>130</v>
      </c>
      <c r="B12" s="72">
        <v>49</v>
      </c>
      <c r="C12" s="70">
        <v>511000</v>
      </c>
      <c r="D12" s="389">
        <v>29.05</v>
      </c>
      <c r="E12" s="47">
        <v>3563</v>
      </c>
      <c r="F12" s="70">
        <v>59320956</v>
      </c>
      <c r="G12" s="48">
        <v>97.91</v>
      </c>
      <c r="H12" s="72">
        <v>26</v>
      </c>
      <c r="I12" s="97">
        <v>241832</v>
      </c>
      <c r="J12" s="453">
        <v>213.75</v>
      </c>
    </row>
    <row r="13" spans="1:10" ht="19.5" customHeight="1">
      <c r="A13" s="174" t="s">
        <v>476</v>
      </c>
      <c r="B13" s="72">
        <v>32</v>
      </c>
      <c r="C13" s="70">
        <v>117500</v>
      </c>
      <c r="D13" s="389">
        <v>10.78</v>
      </c>
      <c r="E13" s="47">
        <v>3549</v>
      </c>
      <c r="F13" s="70">
        <v>59499170</v>
      </c>
      <c r="G13" s="48">
        <v>98.91</v>
      </c>
      <c r="H13" s="72">
        <v>23</v>
      </c>
      <c r="I13" s="97">
        <v>228822</v>
      </c>
      <c r="J13" s="453">
        <v>202.25</v>
      </c>
    </row>
    <row r="14" spans="1:10" ht="19.5" customHeight="1">
      <c r="A14" s="174" t="s">
        <v>464</v>
      </c>
      <c r="B14" s="72">
        <v>64</v>
      </c>
      <c r="C14" s="70">
        <v>616500</v>
      </c>
      <c r="D14" s="71">
        <v>26.66</v>
      </c>
      <c r="E14" s="47">
        <v>3533</v>
      </c>
      <c r="F14" s="70">
        <v>59678309</v>
      </c>
      <c r="G14" s="48">
        <v>100.39</v>
      </c>
      <c r="H14" s="72">
        <v>23</v>
      </c>
      <c r="I14" s="97">
        <v>228822</v>
      </c>
      <c r="J14" s="107">
        <v>202.25</v>
      </c>
    </row>
    <row r="15" spans="1:10" ht="19.5" customHeight="1">
      <c r="A15" s="174" t="s">
        <v>463</v>
      </c>
      <c r="B15" s="72">
        <v>35</v>
      </c>
      <c r="C15" s="70">
        <v>369420</v>
      </c>
      <c r="D15" s="71">
        <v>20.27</v>
      </c>
      <c r="E15" s="47">
        <v>3521</v>
      </c>
      <c r="F15" s="70">
        <v>59811029</v>
      </c>
      <c r="G15" s="48">
        <v>102.92</v>
      </c>
      <c r="H15" s="72">
        <v>23</v>
      </c>
      <c r="I15" s="97">
        <v>228822</v>
      </c>
      <c r="J15" s="107">
        <v>257.02</v>
      </c>
    </row>
    <row r="16" spans="1:10" ht="19.5" customHeight="1">
      <c r="A16" s="174" t="s">
        <v>462</v>
      </c>
      <c r="B16" s="72">
        <v>24</v>
      </c>
      <c r="C16" s="70">
        <v>204500</v>
      </c>
      <c r="D16" s="71">
        <v>10.119999999999999</v>
      </c>
      <c r="E16" s="47">
        <v>3532</v>
      </c>
      <c r="F16" s="70">
        <v>60561522</v>
      </c>
      <c r="G16" s="48">
        <v>105.79</v>
      </c>
      <c r="H16" s="72">
        <v>18</v>
      </c>
      <c r="I16" s="97">
        <v>141612</v>
      </c>
      <c r="J16" s="107">
        <v>159.06</v>
      </c>
    </row>
    <row r="17" spans="1:10" ht="19.5" customHeight="1">
      <c r="A17" s="174" t="s">
        <v>15</v>
      </c>
      <c r="B17" s="72">
        <v>60</v>
      </c>
      <c r="C17" s="70">
        <v>606100</v>
      </c>
      <c r="D17" s="71">
        <v>16.54</v>
      </c>
      <c r="E17" s="47">
        <v>3537</v>
      </c>
      <c r="F17" s="70">
        <v>60770921</v>
      </c>
      <c r="G17" s="48">
        <v>108.89</v>
      </c>
      <c r="H17" s="72">
        <v>17</v>
      </c>
      <c r="I17" s="97">
        <v>138296</v>
      </c>
      <c r="J17" s="107">
        <v>155.34</v>
      </c>
    </row>
    <row r="18" spans="1:10" ht="19.5" customHeight="1">
      <c r="A18" s="174" t="s">
        <v>14</v>
      </c>
      <c r="B18" s="72">
        <v>41</v>
      </c>
      <c r="C18" s="70">
        <v>412400</v>
      </c>
      <c r="D18" s="71">
        <v>7.48</v>
      </c>
      <c r="E18" s="47">
        <v>3546</v>
      </c>
      <c r="F18" s="70">
        <v>61024641</v>
      </c>
      <c r="G18" s="48">
        <v>116.15</v>
      </c>
      <c r="H18" s="72">
        <v>14</v>
      </c>
      <c r="I18" s="97">
        <v>119811</v>
      </c>
      <c r="J18" s="107">
        <v>161.99</v>
      </c>
    </row>
    <row r="19" spans="1:10" ht="19.5" customHeight="1">
      <c r="A19" s="174" t="s">
        <v>358</v>
      </c>
      <c r="B19" s="72">
        <v>34</v>
      </c>
      <c r="C19" s="70">
        <v>277140</v>
      </c>
      <c r="D19" s="71">
        <v>3.38</v>
      </c>
      <c r="E19" s="47">
        <v>3544</v>
      </c>
      <c r="F19" s="70">
        <v>61262275</v>
      </c>
      <c r="G19" s="48">
        <v>127.21</v>
      </c>
      <c r="H19" s="72">
        <v>11</v>
      </c>
      <c r="I19" s="97">
        <v>103451</v>
      </c>
      <c r="J19" s="107">
        <v>168.33</v>
      </c>
    </row>
    <row r="20" spans="1:10" ht="19.5" customHeight="1">
      <c r="A20" s="174" t="s">
        <v>453</v>
      </c>
      <c r="B20" s="72">
        <v>37</v>
      </c>
      <c r="C20" s="70">
        <v>548140</v>
      </c>
      <c r="D20" s="71">
        <v>4.58</v>
      </c>
      <c r="E20" s="47">
        <v>3560</v>
      </c>
      <c r="F20" s="70">
        <v>61772952</v>
      </c>
      <c r="G20" s="48">
        <v>148.57</v>
      </c>
      <c r="H20" s="72">
        <v>9</v>
      </c>
      <c r="I20" s="97">
        <v>70477</v>
      </c>
      <c r="J20" s="107">
        <v>132.43</v>
      </c>
    </row>
    <row r="21" spans="1:10" ht="19.5" customHeight="1">
      <c r="A21" s="174" t="s">
        <v>454</v>
      </c>
      <c r="B21" s="72">
        <v>30</v>
      </c>
      <c r="C21" s="70">
        <v>256650</v>
      </c>
      <c r="D21" s="71">
        <v>3.24</v>
      </c>
      <c r="E21" s="47">
        <v>3575</v>
      </c>
      <c r="F21" s="70">
        <v>62184444</v>
      </c>
      <c r="G21" s="48">
        <v>199.49</v>
      </c>
      <c r="H21" s="72">
        <v>6</v>
      </c>
      <c r="I21" s="97">
        <v>27957</v>
      </c>
      <c r="J21" s="107">
        <v>52.53</v>
      </c>
    </row>
    <row r="22" spans="1:10" ht="19.5" customHeight="1">
      <c r="A22" s="174" t="s">
        <v>455</v>
      </c>
      <c r="B22" s="72">
        <v>50</v>
      </c>
      <c r="C22" s="70">
        <v>775880</v>
      </c>
      <c r="D22" s="71">
        <v>71.86</v>
      </c>
      <c r="E22" s="47">
        <v>3569</v>
      </c>
      <c r="F22" s="70">
        <v>62410489</v>
      </c>
      <c r="G22" s="48">
        <v>216.92</v>
      </c>
      <c r="H22" s="72">
        <v>2</v>
      </c>
      <c r="I22" s="97">
        <v>5081</v>
      </c>
      <c r="J22" s="107">
        <v>11.84</v>
      </c>
    </row>
    <row r="23" spans="1:10" ht="19.5" customHeight="1">
      <c r="A23" s="174" t="s">
        <v>161</v>
      </c>
      <c r="B23" s="72">
        <v>253</v>
      </c>
      <c r="C23" s="70">
        <v>4026450</v>
      </c>
      <c r="D23" s="389">
        <v>294.85000000000002</v>
      </c>
      <c r="E23" s="47">
        <v>3524</v>
      </c>
      <c r="F23" s="70">
        <v>61664707</v>
      </c>
      <c r="G23" s="390">
        <v>218.22</v>
      </c>
      <c r="H23" s="72">
        <v>20</v>
      </c>
      <c r="I23" s="97">
        <v>170486</v>
      </c>
      <c r="J23" s="453">
        <v>74.88</v>
      </c>
    </row>
    <row r="24" spans="1:10" ht="19.5" customHeight="1">
      <c r="A24" s="174" t="s">
        <v>130</v>
      </c>
      <c r="B24" s="72">
        <v>104</v>
      </c>
      <c r="C24" s="70">
        <v>1758900</v>
      </c>
      <c r="D24" s="389">
        <v>151.51</v>
      </c>
      <c r="E24" s="47">
        <v>3469</v>
      </c>
      <c r="F24" s="70">
        <v>60585523</v>
      </c>
      <c r="G24" s="390">
        <v>216.57</v>
      </c>
      <c r="H24" s="72">
        <v>17</v>
      </c>
      <c r="I24" s="97">
        <v>113138</v>
      </c>
      <c r="J24" s="453">
        <v>49.69</v>
      </c>
    </row>
    <row r="25" spans="1:10" ht="19.5" customHeight="1">
      <c r="A25" s="174" t="s">
        <v>446</v>
      </c>
      <c r="B25" s="72">
        <v>77</v>
      </c>
      <c r="C25" s="70">
        <v>1089900</v>
      </c>
      <c r="D25" s="389">
        <v>262.77999999999997</v>
      </c>
      <c r="E25" s="47">
        <v>3427</v>
      </c>
      <c r="F25" s="70">
        <v>60152775</v>
      </c>
      <c r="G25" s="390">
        <v>215.05</v>
      </c>
      <c r="H25" s="72">
        <v>17</v>
      </c>
      <c r="I25" s="97">
        <v>113138</v>
      </c>
      <c r="J25" s="453">
        <v>61.68</v>
      </c>
    </row>
    <row r="26" spans="1:10" ht="19.5" customHeight="1">
      <c r="A26" s="174" t="s">
        <v>37</v>
      </c>
      <c r="B26" s="72">
        <v>154</v>
      </c>
      <c r="C26" s="70">
        <v>2312300</v>
      </c>
      <c r="D26" s="71">
        <v>264.39999999999998</v>
      </c>
      <c r="E26" s="47">
        <v>3388</v>
      </c>
      <c r="F26" s="70">
        <v>59447383</v>
      </c>
      <c r="G26" s="48">
        <v>212</v>
      </c>
      <c r="H26" s="72">
        <v>17</v>
      </c>
      <c r="I26" s="97">
        <v>113138</v>
      </c>
      <c r="J26" s="107">
        <v>61.68</v>
      </c>
    </row>
    <row r="27" spans="1:10" ht="19.5" customHeight="1">
      <c r="A27" s="174" t="s">
        <v>36</v>
      </c>
      <c r="B27" s="72">
        <v>116</v>
      </c>
      <c r="C27" s="70">
        <v>1822600</v>
      </c>
      <c r="D27" s="71">
        <v>337.49</v>
      </c>
      <c r="E27" s="47">
        <v>3318</v>
      </c>
      <c r="F27" s="70">
        <v>58115166</v>
      </c>
      <c r="G27" s="48">
        <v>206.49</v>
      </c>
      <c r="H27" s="72">
        <v>14</v>
      </c>
      <c r="I27" s="97">
        <v>89030</v>
      </c>
      <c r="J27" s="107">
        <v>56.93</v>
      </c>
    </row>
    <row r="28" spans="1:10" ht="19.5" customHeight="1">
      <c r="A28" s="174" t="s">
        <v>35</v>
      </c>
      <c r="B28" s="72">
        <v>125</v>
      </c>
      <c r="C28" s="70">
        <v>2021190</v>
      </c>
      <c r="D28" s="71">
        <v>389.09</v>
      </c>
      <c r="E28" s="47">
        <v>3284</v>
      </c>
      <c r="F28" s="70">
        <v>57247477</v>
      </c>
      <c r="G28" s="48">
        <v>202.37</v>
      </c>
      <c r="H28" s="72">
        <v>14</v>
      </c>
      <c r="I28" s="97">
        <v>89030</v>
      </c>
      <c r="J28" s="107">
        <v>131.62</v>
      </c>
    </row>
    <row r="29" spans="1:10" ht="19.5" customHeight="1">
      <c r="A29" s="174" t="s">
        <v>15</v>
      </c>
      <c r="B29" s="72">
        <v>184</v>
      </c>
      <c r="C29" s="70">
        <v>3663670</v>
      </c>
      <c r="D29" s="71">
        <v>422.57</v>
      </c>
      <c r="E29" s="47">
        <v>3218</v>
      </c>
      <c r="F29" s="70">
        <v>55811313</v>
      </c>
      <c r="G29" s="48">
        <v>196.66</v>
      </c>
      <c r="H29" s="72">
        <v>14</v>
      </c>
      <c r="I29" s="97">
        <v>89030</v>
      </c>
      <c r="J29" s="107">
        <v>208.79</v>
      </c>
    </row>
    <row r="30" spans="1:10" ht="19.5" customHeight="1">
      <c r="A30" s="174" t="s">
        <v>14</v>
      </c>
      <c r="B30" s="72">
        <v>291</v>
      </c>
      <c r="C30" s="70">
        <v>5514100</v>
      </c>
      <c r="D30" s="71">
        <v>648.26</v>
      </c>
      <c r="E30" s="47">
        <v>3099</v>
      </c>
      <c r="F30" s="70">
        <v>52538072</v>
      </c>
      <c r="G30" s="48">
        <v>183.85</v>
      </c>
      <c r="H30" s="72">
        <v>11</v>
      </c>
      <c r="I30" s="97">
        <v>73962</v>
      </c>
      <c r="J30" s="107">
        <v>339.18</v>
      </c>
    </row>
    <row r="31" spans="1:10" ht="19.5" customHeight="1">
      <c r="A31" s="174" t="s">
        <v>358</v>
      </c>
      <c r="B31" s="72">
        <v>374</v>
      </c>
      <c r="C31" s="70">
        <v>8205200</v>
      </c>
      <c r="D31" s="71">
        <v>1276.68</v>
      </c>
      <c r="E31" s="47">
        <v>2934</v>
      </c>
      <c r="F31" s="70">
        <v>48158035</v>
      </c>
      <c r="G31" s="48">
        <v>167.46</v>
      </c>
      <c r="H31" s="72">
        <v>8</v>
      </c>
      <c r="I31" s="97">
        <v>61459</v>
      </c>
      <c r="J31" s="107">
        <v>401.09</v>
      </c>
    </row>
    <row r="32" spans="1:10" ht="19.5" customHeight="1">
      <c r="A32" s="174" t="s">
        <v>158</v>
      </c>
      <c r="B32" s="72">
        <v>533</v>
      </c>
      <c r="C32" s="70">
        <v>11976900</v>
      </c>
      <c r="D32" s="71">
        <v>1419.23</v>
      </c>
      <c r="E32" s="47">
        <v>2707</v>
      </c>
      <c r="F32" s="70">
        <v>41579106</v>
      </c>
      <c r="G32" s="48">
        <v>143.78</v>
      </c>
      <c r="H32" s="72">
        <v>7</v>
      </c>
      <c r="I32" s="97">
        <v>53219</v>
      </c>
      <c r="J32" s="107">
        <v>347.32</v>
      </c>
    </row>
    <row r="33" spans="1:10" ht="19.5" customHeight="1">
      <c r="A33" s="174" t="s">
        <v>439</v>
      </c>
      <c r="B33" s="72">
        <v>376</v>
      </c>
      <c r="C33" s="70">
        <v>7926700</v>
      </c>
      <c r="D33" s="71">
        <v>2181.2600000000002</v>
      </c>
      <c r="E33" s="47">
        <v>2399</v>
      </c>
      <c r="F33" s="70">
        <v>31171913</v>
      </c>
      <c r="G33" s="48">
        <v>107.61</v>
      </c>
      <c r="H33" s="72">
        <v>7</v>
      </c>
      <c r="I33" s="97">
        <v>53219</v>
      </c>
      <c r="J33" s="107">
        <v>548.5</v>
      </c>
    </row>
    <row r="34" spans="1:10" ht="19.5" customHeight="1">
      <c r="A34" s="174" t="s">
        <v>377</v>
      </c>
      <c r="B34" s="72">
        <v>84</v>
      </c>
      <c r="C34" s="70">
        <v>1079670</v>
      </c>
      <c r="D34" s="71">
        <v>185.7</v>
      </c>
      <c r="E34" s="47">
        <v>2291</v>
      </c>
      <c r="F34" s="70">
        <v>28771182</v>
      </c>
      <c r="G34" s="48">
        <v>98.41</v>
      </c>
      <c r="H34" s="72">
        <v>4</v>
      </c>
      <c r="I34" s="97">
        <v>42925</v>
      </c>
      <c r="J34" s="107">
        <v>1262.95</v>
      </c>
    </row>
    <row r="35" spans="1:10" ht="19.5" customHeight="1">
      <c r="A35" s="174" t="s">
        <v>161</v>
      </c>
      <c r="B35" s="72">
        <v>94</v>
      </c>
      <c r="C35" s="70">
        <v>1365600</v>
      </c>
      <c r="D35" s="71">
        <v>93.53</v>
      </c>
      <c r="E35" s="47">
        <v>2276</v>
      </c>
      <c r="F35" s="70">
        <v>28258287</v>
      </c>
      <c r="G35" s="48">
        <v>96.19</v>
      </c>
      <c r="H35" s="72">
        <v>31</v>
      </c>
      <c r="I35" s="97">
        <v>227677</v>
      </c>
      <c r="J35" s="107">
        <v>33.090000000000003</v>
      </c>
    </row>
    <row r="36" spans="1:10" ht="19.5" customHeight="1">
      <c r="A36" s="174" t="s">
        <v>130</v>
      </c>
      <c r="B36" s="72">
        <v>51</v>
      </c>
      <c r="C36" s="70">
        <v>1160900</v>
      </c>
      <c r="D36" s="71">
        <v>103.44</v>
      </c>
      <c r="E36" s="47">
        <v>2287</v>
      </c>
      <c r="F36" s="70">
        <v>27974882</v>
      </c>
      <c r="G36" s="48">
        <v>95.6</v>
      </c>
      <c r="H36" s="72">
        <v>31</v>
      </c>
      <c r="I36" s="97">
        <v>227677</v>
      </c>
      <c r="J36" s="107">
        <v>33.090000000000003</v>
      </c>
    </row>
    <row r="37" spans="1:10" ht="19.5" customHeight="1">
      <c r="A37" s="174" t="s">
        <v>429</v>
      </c>
      <c r="B37" s="72">
        <v>41</v>
      </c>
      <c r="C37" s="70">
        <v>414760</v>
      </c>
      <c r="D37" s="71">
        <v>53.11</v>
      </c>
      <c r="E37" s="47">
        <v>2305</v>
      </c>
      <c r="F37" s="70">
        <v>27971568</v>
      </c>
      <c r="G37" s="48">
        <v>95.57</v>
      </c>
      <c r="H37" s="72">
        <v>26</v>
      </c>
      <c r="I37" s="97">
        <v>183439</v>
      </c>
      <c r="J37" s="107">
        <v>32.81</v>
      </c>
    </row>
    <row r="38" spans="1:10" ht="19.5" customHeight="1">
      <c r="A38" s="174" t="s">
        <v>37</v>
      </c>
      <c r="B38" s="72">
        <v>53</v>
      </c>
      <c r="C38" s="70">
        <v>874550</v>
      </c>
      <c r="D38" s="71">
        <v>73.08</v>
      </c>
      <c r="E38" s="47">
        <v>2314</v>
      </c>
      <c r="F38" s="70">
        <v>28040959</v>
      </c>
      <c r="G38" s="48">
        <v>95.58</v>
      </c>
      <c r="H38" s="72">
        <v>26</v>
      </c>
      <c r="I38" s="97">
        <v>183439</v>
      </c>
      <c r="J38" s="107">
        <v>33.840000000000003</v>
      </c>
    </row>
    <row r="39" spans="1:10" ht="19.5" customHeight="1">
      <c r="A39" s="174" t="s">
        <v>36</v>
      </c>
      <c r="B39" s="72">
        <v>46</v>
      </c>
      <c r="C39" s="70">
        <v>540050</v>
      </c>
      <c r="D39" s="71">
        <v>69.56</v>
      </c>
      <c r="E39" s="47">
        <v>2347</v>
      </c>
      <c r="F39" s="70">
        <v>28144123</v>
      </c>
      <c r="G39" s="48">
        <v>95.86</v>
      </c>
      <c r="H39" s="72">
        <v>20</v>
      </c>
      <c r="I39" s="97">
        <v>156386</v>
      </c>
      <c r="J39" s="107">
        <v>29.06</v>
      </c>
    </row>
    <row r="40" spans="1:10" ht="19.5" customHeight="1">
      <c r="A40" s="174" t="s">
        <v>35</v>
      </c>
      <c r="B40" s="72">
        <v>43</v>
      </c>
      <c r="C40" s="70">
        <v>519460</v>
      </c>
      <c r="D40" s="71">
        <v>70.959999999999994</v>
      </c>
      <c r="E40" s="47">
        <v>2360</v>
      </c>
      <c r="F40" s="70">
        <v>28288606</v>
      </c>
      <c r="G40" s="48">
        <v>96.02</v>
      </c>
      <c r="H40" s="72">
        <v>14</v>
      </c>
      <c r="I40" s="97">
        <v>67643</v>
      </c>
      <c r="J40" s="107">
        <v>12.57</v>
      </c>
    </row>
    <row r="41" spans="1:10" ht="19.5" customHeight="1">
      <c r="A41" s="174" t="s">
        <v>15</v>
      </c>
      <c r="B41" s="72">
        <v>67</v>
      </c>
      <c r="C41" s="70">
        <v>867000</v>
      </c>
      <c r="D41" s="71">
        <v>56.94</v>
      </c>
      <c r="E41" s="47">
        <v>2365</v>
      </c>
      <c r="F41" s="70">
        <v>28379876</v>
      </c>
      <c r="G41" s="48">
        <v>96.04</v>
      </c>
      <c r="H41" s="72">
        <v>9</v>
      </c>
      <c r="I41" s="97">
        <v>42641</v>
      </c>
      <c r="J41" s="107">
        <v>13.46</v>
      </c>
    </row>
    <row r="42" spans="1:10" ht="19.5" customHeight="1">
      <c r="A42" s="174" t="s">
        <v>14</v>
      </c>
      <c r="B42" s="72">
        <v>49</v>
      </c>
      <c r="C42" s="70">
        <v>850600</v>
      </c>
      <c r="D42" s="71">
        <v>65.8</v>
      </c>
      <c r="E42" s="47">
        <v>2399</v>
      </c>
      <c r="F42" s="70">
        <v>28575970</v>
      </c>
      <c r="G42" s="48">
        <v>97.74</v>
      </c>
      <c r="H42" s="72">
        <v>6</v>
      </c>
      <c r="I42" s="97">
        <v>21806</v>
      </c>
      <c r="J42" s="107">
        <v>8.7899999999999991</v>
      </c>
    </row>
    <row r="43" spans="1:10" ht="19.5" customHeight="1">
      <c r="A43" s="174" t="s">
        <v>358</v>
      </c>
      <c r="B43" s="72">
        <v>55</v>
      </c>
      <c r="C43" s="70">
        <v>642700</v>
      </c>
      <c r="D43" s="71">
        <v>74.180000000000007</v>
      </c>
      <c r="E43" s="419">
        <v>2431</v>
      </c>
      <c r="F43" s="70">
        <v>28757509</v>
      </c>
      <c r="G43" s="48">
        <v>98.5</v>
      </c>
      <c r="H43" s="72">
        <v>3</v>
      </c>
      <c r="I43" s="97">
        <v>15323</v>
      </c>
      <c r="J43" s="107">
        <v>6.22</v>
      </c>
    </row>
    <row r="44" spans="1:10" ht="19.5" customHeight="1">
      <c r="A44" s="174" t="s">
        <v>415</v>
      </c>
      <c r="B44" s="72">
        <v>59</v>
      </c>
      <c r="C44" s="70">
        <v>843900</v>
      </c>
      <c r="D44" s="71">
        <v>118.45</v>
      </c>
      <c r="E44" s="47">
        <v>2451</v>
      </c>
      <c r="F44" s="70">
        <v>28918984</v>
      </c>
      <c r="G44" s="48">
        <v>97.5</v>
      </c>
      <c r="H44" s="72">
        <v>3</v>
      </c>
      <c r="I44" s="97">
        <v>15323</v>
      </c>
      <c r="J44" s="107">
        <v>61.8</v>
      </c>
    </row>
    <row r="45" spans="1:10" ht="19.5" customHeight="1">
      <c r="A45" s="174" t="s">
        <v>420</v>
      </c>
      <c r="B45" s="72">
        <v>27</v>
      </c>
      <c r="C45" s="70">
        <v>363400</v>
      </c>
      <c r="D45" s="71">
        <v>88.49</v>
      </c>
      <c r="E45" s="47">
        <v>2470</v>
      </c>
      <c r="F45" s="70">
        <v>28966233</v>
      </c>
      <c r="G45" s="48">
        <v>97.04</v>
      </c>
      <c r="H45" s="72">
        <v>2</v>
      </c>
      <c r="I45" s="97">
        <v>9703</v>
      </c>
      <c r="J45" s="107">
        <v>472.08</v>
      </c>
    </row>
    <row r="46" spans="1:10" ht="19.5" customHeight="1">
      <c r="A46" s="174" t="s">
        <v>414</v>
      </c>
      <c r="B46" s="72">
        <v>58</v>
      </c>
      <c r="C46" s="70">
        <v>581400</v>
      </c>
      <c r="D46" s="71">
        <v>173.7</v>
      </c>
      <c r="E46" s="47">
        <v>2482</v>
      </c>
      <c r="F46" s="70">
        <v>29236952</v>
      </c>
      <c r="G46" s="48">
        <v>96.61</v>
      </c>
      <c r="H46" s="72">
        <v>1</v>
      </c>
      <c r="I46" s="97">
        <v>3399</v>
      </c>
      <c r="J46" s="72" t="s">
        <v>394</v>
      </c>
    </row>
    <row r="47" spans="1:10" ht="19.5" customHeight="1">
      <c r="A47" s="174" t="s">
        <v>161</v>
      </c>
      <c r="B47" s="72">
        <v>90</v>
      </c>
      <c r="C47" s="70">
        <v>1460060</v>
      </c>
      <c r="D47" s="71">
        <v>189.89</v>
      </c>
      <c r="E47" s="47">
        <v>2477</v>
      </c>
      <c r="F47" s="70">
        <v>29377533</v>
      </c>
      <c r="G47" s="48">
        <v>96.61</v>
      </c>
      <c r="H47" s="72">
        <v>53</v>
      </c>
      <c r="I47" s="97">
        <v>687846</v>
      </c>
      <c r="J47" s="107">
        <v>148.16999999999999</v>
      </c>
    </row>
    <row r="48" spans="1:10" ht="19.5" customHeight="1">
      <c r="A48" s="174" t="s">
        <v>130</v>
      </c>
      <c r="B48" s="72">
        <v>68</v>
      </c>
      <c r="C48" s="70">
        <v>1122200</v>
      </c>
      <c r="D48" s="71">
        <v>165.43</v>
      </c>
      <c r="E48" s="47">
        <v>2483</v>
      </c>
      <c r="F48" s="70">
        <v>29259761</v>
      </c>
      <c r="G48" s="48">
        <v>95.03</v>
      </c>
      <c r="H48" s="72">
        <v>53</v>
      </c>
      <c r="I48" s="97">
        <v>687846</v>
      </c>
      <c r="J48" s="107">
        <v>150.65</v>
      </c>
    </row>
    <row r="49" spans="1:10" ht="19.5" customHeight="1">
      <c r="A49" s="174" t="s">
        <v>408</v>
      </c>
      <c r="B49" s="72">
        <v>45</v>
      </c>
      <c r="C49" s="70">
        <v>780800</v>
      </c>
      <c r="D49" s="71">
        <v>135.76</v>
      </c>
      <c r="E49" s="47">
        <v>2512</v>
      </c>
      <c r="F49" s="70">
        <v>29266223</v>
      </c>
      <c r="G49" s="48">
        <v>93.61</v>
      </c>
      <c r="H49" s="72">
        <v>47</v>
      </c>
      <c r="I49" s="97">
        <v>559018</v>
      </c>
      <c r="J49" s="107">
        <v>122.97</v>
      </c>
    </row>
    <row r="50" spans="1:10" ht="19.5" customHeight="1">
      <c r="A50" s="174" t="s">
        <v>262</v>
      </c>
      <c r="B50" s="72">
        <v>74</v>
      </c>
      <c r="C50" s="70">
        <v>1196600</v>
      </c>
      <c r="D50" s="389">
        <v>78.28</v>
      </c>
      <c r="E50" s="47">
        <v>2522</v>
      </c>
      <c r="F50" s="70">
        <v>29335191</v>
      </c>
      <c r="G50" s="393" t="s">
        <v>404</v>
      </c>
      <c r="H50" s="72">
        <v>44</v>
      </c>
      <c r="I50" s="97">
        <v>541994</v>
      </c>
      <c r="J50" s="391">
        <v>119.75</v>
      </c>
    </row>
    <row r="51" spans="1:10" ht="19.5" customHeight="1">
      <c r="A51" s="174" t="s">
        <v>263</v>
      </c>
      <c r="B51" s="72">
        <v>64</v>
      </c>
      <c r="C51" s="70">
        <v>776300</v>
      </c>
      <c r="D51" s="389">
        <v>93.76</v>
      </c>
      <c r="E51" s="47">
        <v>2543</v>
      </c>
      <c r="F51" s="70">
        <v>29358185</v>
      </c>
      <c r="G51" s="390">
        <v>93.03</v>
      </c>
      <c r="H51" s="72">
        <v>42</v>
      </c>
      <c r="I51" s="97">
        <v>538127</v>
      </c>
      <c r="J51" s="391">
        <v>144.30000000000001</v>
      </c>
    </row>
    <row r="52" spans="1:10" ht="19.5" customHeight="1">
      <c r="A52" s="174" t="s">
        <v>403</v>
      </c>
      <c r="B52" s="72">
        <v>43</v>
      </c>
      <c r="C52" s="70">
        <v>732000</v>
      </c>
      <c r="D52" s="389">
        <v>145.74</v>
      </c>
      <c r="E52" s="47">
        <v>2550</v>
      </c>
      <c r="F52" s="70">
        <v>29459310</v>
      </c>
      <c r="G52" s="390">
        <v>92.55</v>
      </c>
      <c r="H52" s="72">
        <v>42</v>
      </c>
      <c r="I52" s="97">
        <v>538127</v>
      </c>
      <c r="J52" s="391">
        <v>160.05000000000001</v>
      </c>
    </row>
    <row r="53" spans="1:10" ht="19.5" customHeight="1">
      <c r="A53" s="174" t="s">
        <v>269</v>
      </c>
      <c r="B53" s="72">
        <v>60</v>
      </c>
      <c r="C53" s="70">
        <v>1522470</v>
      </c>
      <c r="D53" s="389">
        <v>125.41</v>
      </c>
      <c r="E53" s="47">
        <v>2570</v>
      </c>
      <c r="F53" s="70">
        <v>29548677</v>
      </c>
      <c r="G53" s="390">
        <v>91.43</v>
      </c>
      <c r="H53" s="72">
        <v>32</v>
      </c>
      <c r="I53" s="97">
        <v>316780</v>
      </c>
      <c r="J53" s="391">
        <v>116.1</v>
      </c>
    </row>
    <row r="54" spans="1:10" ht="19.5" customHeight="1">
      <c r="A54" s="174" t="s">
        <v>14</v>
      </c>
      <c r="B54" s="72">
        <v>65</v>
      </c>
      <c r="C54" s="70">
        <v>1292540</v>
      </c>
      <c r="D54" s="389">
        <v>148.85</v>
      </c>
      <c r="E54" s="47">
        <v>2587</v>
      </c>
      <c r="F54" s="70">
        <v>29236464</v>
      </c>
      <c r="G54" s="390">
        <v>90.06</v>
      </c>
      <c r="H54" s="72">
        <v>25</v>
      </c>
      <c r="I54" s="97">
        <v>247978</v>
      </c>
      <c r="J54" s="391">
        <v>96.85</v>
      </c>
    </row>
    <row r="55" spans="1:10" ht="19.5" customHeight="1">
      <c r="A55" s="174" t="s">
        <v>358</v>
      </c>
      <c r="B55" s="72">
        <v>49</v>
      </c>
      <c r="C55" s="70">
        <v>866300</v>
      </c>
      <c r="D55" s="389">
        <v>102.14</v>
      </c>
      <c r="E55" s="47">
        <v>2606</v>
      </c>
      <c r="F55" s="70">
        <v>29195384</v>
      </c>
      <c r="G55" s="390">
        <v>88.72</v>
      </c>
      <c r="H55" s="72">
        <v>24</v>
      </c>
      <c r="I55" s="97">
        <v>246092</v>
      </c>
      <c r="J55" s="391" t="s">
        <v>398</v>
      </c>
    </row>
    <row r="56" spans="1:10" ht="19.5" customHeight="1">
      <c r="A56" s="174" t="s">
        <v>392</v>
      </c>
      <c r="B56" s="72">
        <v>59</v>
      </c>
      <c r="C56" s="70">
        <v>712400</v>
      </c>
      <c r="D56" s="389">
        <v>95.23</v>
      </c>
      <c r="E56" s="47">
        <v>2644</v>
      </c>
      <c r="F56" s="70">
        <v>29659699</v>
      </c>
      <c r="G56" s="390">
        <v>89.08</v>
      </c>
      <c r="H56" s="72">
        <v>5</v>
      </c>
      <c r="I56" s="97">
        <v>24791</v>
      </c>
      <c r="J56" s="392">
        <v>15.3</v>
      </c>
    </row>
    <row r="57" spans="1:10" ht="19.5" customHeight="1">
      <c r="A57" s="174" t="s">
        <v>336</v>
      </c>
      <c r="B57" s="72">
        <v>37</v>
      </c>
      <c r="C57" s="70">
        <v>410664</v>
      </c>
      <c r="D57" s="71">
        <v>60.01</v>
      </c>
      <c r="E57" s="47">
        <v>2651</v>
      </c>
      <c r="F57" s="70">
        <v>29849564</v>
      </c>
      <c r="G57" s="48">
        <v>88.01</v>
      </c>
      <c r="H57" s="72">
        <v>1</v>
      </c>
      <c r="I57" s="97">
        <v>2055</v>
      </c>
      <c r="J57" s="391" t="s">
        <v>394</v>
      </c>
    </row>
    <row r="58" spans="1:10" ht="19.5" customHeight="1">
      <c r="A58" s="174" t="s">
        <v>393</v>
      </c>
      <c r="B58" s="72">
        <v>41</v>
      </c>
      <c r="C58" s="70">
        <v>334700</v>
      </c>
      <c r="D58" s="71">
        <v>42.26</v>
      </c>
      <c r="E58" s="47">
        <v>2662</v>
      </c>
      <c r="F58" s="70">
        <v>30261746</v>
      </c>
      <c r="G58" s="48">
        <v>88.51</v>
      </c>
      <c r="H58" s="72">
        <v>0</v>
      </c>
      <c r="I58" s="97">
        <v>0</v>
      </c>
      <c r="J58" s="391" t="s">
        <v>394</v>
      </c>
    </row>
    <row r="59" spans="1:10" ht="19.5" customHeight="1">
      <c r="A59" s="253" t="s">
        <v>237</v>
      </c>
      <c r="B59" s="254">
        <v>60</v>
      </c>
      <c r="C59" s="255">
        <v>768860</v>
      </c>
      <c r="D59" s="256">
        <v>56.51</v>
      </c>
      <c r="E59" s="257">
        <v>2665</v>
      </c>
      <c r="F59" s="255">
        <v>30408180</v>
      </c>
      <c r="G59" s="258">
        <v>88.09</v>
      </c>
      <c r="H59" s="254">
        <v>53</v>
      </c>
      <c r="I59" s="259">
        <v>464198</v>
      </c>
      <c r="J59" s="258">
        <v>95.25</v>
      </c>
    </row>
    <row r="60" spans="1:10" ht="19.5" customHeight="1">
      <c r="A60" s="174" t="s">
        <v>236</v>
      </c>
      <c r="B60" s="72">
        <v>48</v>
      </c>
      <c r="C60" s="70">
        <v>678350</v>
      </c>
      <c r="D60" s="71">
        <v>87.65</v>
      </c>
      <c r="E60" s="47">
        <v>2707</v>
      </c>
      <c r="F60" s="70">
        <v>30787007</v>
      </c>
      <c r="G60" s="48">
        <v>88.92</v>
      </c>
      <c r="H60" s="72">
        <v>51</v>
      </c>
      <c r="I60" s="97">
        <v>456571</v>
      </c>
      <c r="J60" s="48">
        <v>96.73</v>
      </c>
    </row>
    <row r="61" spans="1:10" ht="19.5" customHeight="1">
      <c r="A61" s="174" t="s">
        <v>389</v>
      </c>
      <c r="B61" s="72">
        <v>34</v>
      </c>
      <c r="C61" s="70">
        <v>575100</v>
      </c>
      <c r="D61" s="71">
        <v>209.27</v>
      </c>
      <c r="E61" s="47">
        <v>2732</v>
      </c>
      <c r="F61" s="70">
        <v>31262147</v>
      </c>
      <c r="G61" s="48">
        <v>90</v>
      </c>
      <c r="H61" s="72">
        <v>49</v>
      </c>
      <c r="I61" s="97">
        <v>454582</v>
      </c>
      <c r="J61" s="48">
        <v>105.35</v>
      </c>
    </row>
    <row r="62" spans="1:10" ht="19.5" customHeight="1">
      <c r="A62" s="174" t="s">
        <v>262</v>
      </c>
      <c r="B62" s="370">
        <v>70</v>
      </c>
      <c r="C62" s="371">
        <v>1528600</v>
      </c>
      <c r="D62" s="71">
        <v>144.72</v>
      </c>
      <c r="E62" s="372">
        <v>2751</v>
      </c>
      <c r="F62" s="371">
        <v>31474551</v>
      </c>
      <c r="G62" s="48">
        <v>89.32</v>
      </c>
      <c r="H62" s="370">
        <v>47</v>
      </c>
      <c r="I62" s="373">
        <v>452598</v>
      </c>
      <c r="J62" s="48">
        <v>144.33000000000001</v>
      </c>
    </row>
    <row r="63" spans="1:10" ht="19.5" customHeight="1">
      <c r="A63" s="174" t="s">
        <v>36</v>
      </c>
      <c r="B63" s="370">
        <v>55</v>
      </c>
      <c r="C63" s="371">
        <v>827900</v>
      </c>
      <c r="D63" s="71">
        <v>105.23</v>
      </c>
      <c r="E63" s="372">
        <v>2772</v>
      </c>
      <c r="F63" s="371">
        <v>31557505</v>
      </c>
      <c r="G63" s="48">
        <v>88.91</v>
      </c>
      <c r="H63" s="370">
        <v>40</v>
      </c>
      <c r="I63" s="373">
        <v>372905</v>
      </c>
      <c r="J63" s="48">
        <v>190.27</v>
      </c>
    </row>
    <row r="64" spans="1:10" ht="19.5" customHeight="1">
      <c r="A64" s="174" t="s">
        <v>35</v>
      </c>
      <c r="B64" s="370">
        <v>35</v>
      </c>
      <c r="C64" s="371">
        <v>502250</v>
      </c>
      <c r="D64" s="71">
        <v>79.53</v>
      </c>
      <c r="E64" s="372">
        <v>2806</v>
      </c>
      <c r="F64" s="371">
        <v>31829592</v>
      </c>
      <c r="G64" s="48">
        <v>88.83</v>
      </c>
      <c r="H64" s="370">
        <v>34</v>
      </c>
      <c r="I64" s="373">
        <v>336203</v>
      </c>
      <c r="J64" s="48">
        <v>177.44</v>
      </c>
    </row>
    <row r="65" spans="1:10" ht="19.5" customHeight="1">
      <c r="A65" s="174" t="s">
        <v>216</v>
      </c>
      <c r="B65" s="72">
        <v>85</v>
      </c>
      <c r="C65" s="70">
        <v>1213900</v>
      </c>
      <c r="D65" s="71">
        <v>171.31</v>
      </c>
      <c r="E65" s="47">
        <v>2844</v>
      </c>
      <c r="F65" s="70">
        <v>32315740</v>
      </c>
      <c r="G65" s="48">
        <v>89.63</v>
      </c>
      <c r="H65" s="72">
        <v>23</v>
      </c>
      <c r="I65" s="97">
        <v>272834</v>
      </c>
      <c r="J65" s="48">
        <v>196.94</v>
      </c>
    </row>
    <row r="66" spans="1:10" ht="19.5" customHeight="1">
      <c r="A66" s="174" t="s">
        <v>270</v>
      </c>
      <c r="B66" s="72">
        <v>59</v>
      </c>
      <c r="C66" s="70">
        <v>868300</v>
      </c>
      <c r="D66" s="71">
        <v>114.87</v>
      </c>
      <c r="E66" s="47">
        <v>2854</v>
      </c>
      <c r="F66" s="70">
        <v>32461051</v>
      </c>
      <c r="G66" s="48">
        <v>89.09</v>
      </c>
      <c r="H66" s="72">
        <v>20</v>
      </c>
      <c r="I66" s="97">
        <v>256019</v>
      </c>
      <c r="J66" s="48">
        <v>273.86</v>
      </c>
    </row>
    <row r="67" spans="1:10" ht="19.5" customHeight="1">
      <c r="A67" s="174" t="s">
        <v>288</v>
      </c>
      <c r="B67" s="72">
        <v>52</v>
      </c>
      <c r="C67" s="70">
        <v>848100</v>
      </c>
      <c r="D67" s="71">
        <v>178.86</v>
      </c>
      <c r="E67" s="47">
        <v>2879</v>
      </c>
      <c r="F67" s="70">
        <v>32906171</v>
      </c>
      <c r="G67" s="48">
        <v>89.27</v>
      </c>
      <c r="H67" s="72">
        <v>13</v>
      </c>
      <c r="I67" s="97">
        <v>227935</v>
      </c>
      <c r="J67" s="48">
        <v>913.14</v>
      </c>
    </row>
    <row r="68" spans="1:10" ht="19.5" customHeight="1">
      <c r="A68" s="174" t="s">
        <v>289</v>
      </c>
      <c r="B68" s="326">
        <v>54</v>
      </c>
      <c r="C68" s="70">
        <v>748010</v>
      </c>
      <c r="D68" s="71">
        <v>162.63999999999999</v>
      </c>
      <c r="E68" s="47">
        <v>2899</v>
      </c>
      <c r="F68" s="70">
        <v>33294100</v>
      </c>
      <c r="G68" s="48">
        <v>89.41</v>
      </c>
      <c r="H68" s="72">
        <v>9</v>
      </c>
      <c r="I68" s="97">
        <v>161997</v>
      </c>
      <c r="J68" s="48">
        <v>821.21</v>
      </c>
    </row>
    <row r="69" spans="1:10" ht="19.5" customHeight="1">
      <c r="A69" s="174" t="s">
        <v>272</v>
      </c>
      <c r="B69" s="326">
        <v>44</v>
      </c>
      <c r="C69" s="70">
        <v>684300</v>
      </c>
      <c r="D69" s="48">
        <v>171.24</v>
      </c>
      <c r="E69" s="47">
        <v>2929</v>
      </c>
      <c r="F69" s="70">
        <v>33912689</v>
      </c>
      <c r="G69" s="48">
        <v>90.1</v>
      </c>
      <c r="H69" s="72">
        <v>0</v>
      </c>
      <c r="I69" s="97">
        <v>0</v>
      </c>
      <c r="J69" s="72">
        <v>0</v>
      </c>
    </row>
    <row r="70" spans="1:10" ht="19.5" customHeight="1">
      <c r="A70" s="174" t="s">
        <v>377</v>
      </c>
      <c r="B70" s="327">
        <v>50</v>
      </c>
      <c r="C70" s="263">
        <v>792000</v>
      </c>
      <c r="D70" s="269">
        <v>130.80000000000001</v>
      </c>
      <c r="E70" s="265">
        <v>2941</v>
      </c>
      <c r="F70" s="263">
        <v>34190087</v>
      </c>
      <c r="G70" s="266">
        <v>89.73</v>
      </c>
      <c r="H70" s="262">
        <v>0</v>
      </c>
      <c r="I70" s="267">
        <v>0</v>
      </c>
      <c r="J70" s="262">
        <v>0</v>
      </c>
    </row>
    <row r="71" spans="1:10" ht="19.5" customHeight="1">
      <c r="A71" s="253" t="s">
        <v>237</v>
      </c>
      <c r="B71" s="254">
        <v>69</v>
      </c>
      <c r="C71" s="255">
        <v>1360450</v>
      </c>
      <c r="D71" s="256">
        <v>114.61</v>
      </c>
      <c r="E71" s="257">
        <v>2958</v>
      </c>
      <c r="F71" s="255">
        <v>34519229</v>
      </c>
      <c r="G71" s="258">
        <v>89.63</v>
      </c>
      <c r="H71" s="254">
        <v>51</v>
      </c>
      <c r="I71" s="259">
        <v>487341</v>
      </c>
      <c r="J71" s="258">
        <v>47.05</v>
      </c>
    </row>
    <row r="72" spans="1:10" ht="19.5" customHeight="1">
      <c r="A72" s="174" t="s">
        <v>236</v>
      </c>
      <c r="B72" s="72">
        <v>46</v>
      </c>
      <c r="C72" s="70">
        <v>773885</v>
      </c>
      <c r="D72" s="71">
        <v>102.43</v>
      </c>
      <c r="E72" s="47">
        <v>2976</v>
      </c>
      <c r="F72" s="70">
        <v>34622219</v>
      </c>
      <c r="G72" s="48">
        <v>89.41</v>
      </c>
      <c r="H72" s="72">
        <v>48</v>
      </c>
      <c r="I72" s="97">
        <v>471979</v>
      </c>
      <c r="J72" s="48">
        <v>45.74</v>
      </c>
    </row>
    <row r="73" spans="1:10" ht="19.5" customHeight="1">
      <c r="A73" s="174" t="s">
        <v>368</v>
      </c>
      <c r="B73" s="72">
        <v>22</v>
      </c>
      <c r="C73" s="70">
        <v>274000</v>
      </c>
      <c r="D73" s="71">
        <v>61.28</v>
      </c>
      <c r="E73" s="47">
        <v>2984</v>
      </c>
      <c r="F73" s="70">
        <v>34732513</v>
      </c>
      <c r="G73" s="48">
        <v>88.92</v>
      </c>
      <c r="H73" s="72">
        <v>44</v>
      </c>
      <c r="I73" s="97">
        <v>431457</v>
      </c>
      <c r="J73" s="48">
        <v>42.79</v>
      </c>
    </row>
    <row r="74" spans="1:10" ht="19.5" customHeight="1">
      <c r="A74" s="174" t="s">
        <v>231</v>
      </c>
      <c r="B74" s="72">
        <v>67</v>
      </c>
      <c r="C74" s="70">
        <v>1056220</v>
      </c>
      <c r="D74" s="71">
        <v>95.44</v>
      </c>
      <c r="E74" s="47">
        <v>3003</v>
      </c>
      <c r="F74" s="70">
        <v>35235199</v>
      </c>
      <c r="G74" s="48">
        <v>89.38</v>
      </c>
      <c r="H74" s="72">
        <v>37</v>
      </c>
      <c r="I74" s="97">
        <v>313569</v>
      </c>
      <c r="J74" s="48">
        <v>33.549999999999997</v>
      </c>
    </row>
    <row r="75" spans="1:10" ht="19.5" customHeight="1">
      <c r="A75" s="174" t="s">
        <v>232</v>
      </c>
      <c r="B75" s="72">
        <v>62</v>
      </c>
      <c r="C75" s="70">
        <v>786700</v>
      </c>
      <c r="D75" s="71">
        <v>78.17</v>
      </c>
      <c r="E75" s="47">
        <v>3018</v>
      </c>
      <c r="F75" s="70">
        <v>35490639</v>
      </c>
      <c r="G75" s="48">
        <v>89.4</v>
      </c>
      <c r="H75" s="72">
        <v>31</v>
      </c>
      <c r="I75" s="97">
        <v>195985</v>
      </c>
      <c r="J75" s="48">
        <v>22.04</v>
      </c>
    </row>
    <row r="76" spans="1:10" ht="19.5" customHeight="1">
      <c r="A76" s="174" t="s">
        <v>233</v>
      </c>
      <c r="B76" s="72">
        <v>50</v>
      </c>
      <c r="C76" s="70">
        <v>631465</v>
      </c>
      <c r="D76" s="71">
        <v>82.84</v>
      </c>
      <c r="E76" s="47">
        <v>3028</v>
      </c>
      <c r="F76" s="70">
        <v>35829666</v>
      </c>
      <c r="G76" s="48">
        <v>89.6</v>
      </c>
      <c r="H76" s="72">
        <v>29</v>
      </c>
      <c r="I76" s="97">
        <v>189473</v>
      </c>
      <c r="J76" s="48">
        <v>22.55</v>
      </c>
    </row>
    <row r="77" spans="1:10" ht="19.5" customHeight="1">
      <c r="A77" s="174" t="s">
        <v>216</v>
      </c>
      <c r="B77" s="72">
        <v>59</v>
      </c>
      <c r="C77" s="70">
        <v>708590</v>
      </c>
      <c r="D77" s="71">
        <v>55.1</v>
      </c>
      <c r="E77" s="47">
        <v>3046</v>
      </c>
      <c r="F77" s="70">
        <v>36053096</v>
      </c>
      <c r="G77" s="48">
        <v>90.06</v>
      </c>
      <c r="H77" s="72">
        <v>21</v>
      </c>
      <c r="I77" s="97">
        <v>138532</v>
      </c>
      <c r="J77" s="48">
        <v>17.39</v>
      </c>
    </row>
    <row r="78" spans="1:10" ht="19.5" customHeight="1">
      <c r="A78" s="174" t="s">
        <v>217</v>
      </c>
      <c r="B78" s="72">
        <v>43</v>
      </c>
      <c r="C78" s="70">
        <v>755840</v>
      </c>
      <c r="D78" s="71">
        <v>60.23</v>
      </c>
      <c r="E78" s="47">
        <v>3070</v>
      </c>
      <c r="F78" s="70">
        <v>36433688</v>
      </c>
      <c r="G78" s="48">
        <v>90.27</v>
      </c>
      <c r="H78" s="72">
        <v>11</v>
      </c>
      <c r="I78" s="97">
        <v>93483</v>
      </c>
      <c r="J78" s="48">
        <v>13.26</v>
      </c>
    </row>
    <row r="79" spans="1:10" ht="19.5" customHeight="1">
      <c r="A79" s="174" t="s">
        <v>218</v>
      </c>
      <c r="B79" s="72">
        <v>44</v>
      </c>
      <c r="C79" s="70">
        <v>474150</v>
      </c>
      <c r="D79" s="71">
        <v>41.57</v>
      </c>
      <c r="E79" s="47">
        <v>3079</v>
      </c>
      <c r="F79" s="70">
        <v>36858187</v>
      </c>
      <c r="G79" s="48">
        <v>90.62</v>
      </c>
      <c r="H79" s="72">
        <v>6</v>
      </c>
      <c r="I79" s="97">
        <v>24961</v>
      </c>
      <c r="J79" s="48">
        <v>3.62</v>
      </c>
    </row>
    <row r="80" spans="1:10" ht="19.5" customHeight="1">
      <c r="A80" s="174" t="s">
        <v>289</v>
      </c>
      <c r="B80" s="72">
        <v>42</v>
      </c>
      <c r="C80" s="70">
        <v>459900</v>
      </c>
      <c r="D80" s="71">
        <v>40.93</v>
      </c>
      <c r="E80" s="47">
        <v>3095</v>
      </c>
      <c r="F80" s="70">
        <v>37234030</v>
      </c>
      <c r="G80" s="48">
        <v>90.38</v>
      </c>
      <c r="H80" s="72">
        <v>5</v>
      </c>
      <c r="I80" s="97">
        <v>19726</v>
      </c>
      <c r="J80" s="48">
        <v>7.02</v>
      </c>
    </row>
    <row r="81" spans="1:10" ht="19.5" customHeight="1">
      <c r="A81" s="174" t="s">
        <v>336</v>
      </c>
      <c r="B81" s="72">
        <v>45</v>
      </c>
      <c r="C81" s="70">
        <v>399610</v>
      </c>
      <c r="D81" s="71">
        <v>44.7</v>
      </c>
      <c r="E81" s="47">
        <v>3123</v>
      </c>
      <c r="F81" s="70">
        <v>37636114</v>
      </c>
      <c r="G81" s="48">
        <v>90.64</v>
      </c>
      <c r="H81" s="72">
        <v>0</v>
      </c>
      <c r="I81" s="97">
        <v>0</v>
      </c>
      <c r="J81" s="72">
        <v>0</v>
      </c>
    </row>
    <row r="82" spans="1:10" ht="19.5" customHeight="1">
      <c r="A82" s="261" t="s">
        <v>344</v>
      </c>
      <c r="B82" s="262">
        <v>42</v>
      </c>
      <c r="C82" s="263">
        <v>605500</v>
      </c>
      <c r="D82" s="269">
        <v>96.77</v>
      </c>
      <c r="E82" s="265">
        <v>3123</v>
      </c>
      <c r="F82" s="263">
        <v>37636114</v>
      </c>
      <c r="G82" s="266">
        <v>89.88</v>
      </c>
      <c r="H82" s="262">
        <v>0</v>
      </c>
      <c r="I82" s="267">
        <v>0</v>
      </c>
      <c r="J82" s="262">
        <v>0</v>
      </c>
    </row>
    <row r="83" spans="1:10" ht="19.5" customHeight="1">
      <c r="A83" s="253" t="s">
        <v>237</v>
      </c>
      <c r="B83" s="254">
        <v>95</v>
      </c>
      <c r="C83" s="255">
        <v>1187000</v>
      </c>
      <c r="D83" s="256">
        <v>70.290000000000006</v>
      </c>
      <c r="E83" s="257">
        <v>3167</v>
      </c>
      <c r="F83" s="255">
        <v>38510226</v>
      </c>
      <c r="G83" s="258">
        <v>91.62</v>
      </c>
      <c r="H83" s="254">
        <v>78</v>
      </c>
      <c r="I83" s="259">
        <v>1035695</v>
      </c>
      <c r="J83" s="258">
        <v>158.49</v>
      </c>
    </row>
    <row r="84" spans="1:10" ht="19.5" customHeight="1">
      <c r="A84" s="174" t="s">
        <v>236</v>
      </c>
      <c r="B84" s="72">
        <v>53</v>
      </c>
      <c r="C84" s="70">
        <v>755520</v>
      </c>
      <c r="D84" s="71">
        <v>126</v>
      </c>
      <c r="E84" s="47">
        <v>3163</v>
      </c>
      <c r="F84" s="70">
        <v>38722144</v>
      </c>
      <c r="G84" s="48">
        <v>91.54</v>
      </c>
      <c r="H84" s="72">
        <v>77</v>
      </c>
      <c r="I84" s="97">
        <v>1031767</v>
      </c>
      <c r="J84" s="48">
        <v>191.9</v>
      </c>
    </row>
    <row r="85" spans="1:10" ht="19.5" customHeight="1">
      <c r="A85" s="174" t="s">
        <v>345</v>
      </c>
      <c r="B85" s="72">
        <v>41</v>
      </c>
      <c r="C85" s="70">
        <v>448370</v>
      </c>
      <c r="D85" s="71">
        <v>73.66</v>
      </c>
      <c r="E85" s="47">
        <v>3176</v>
      </c>
      <c r="F85" s="70">
        <v>39059412</v>
      </c>
      <c r="G85" s="48">
        <v>91.54</v>
      </c>
      <c r="H85" s="72">
        <v>75</v>
      </c>
      <c r="I85" s="97">
        <v>1008089</v>
      </c>
      <c r="J85" s="48">
        <v>211.35</v>
      </c>
    </row>
    <row r="86" spans="1:10" ht="19.5" customHeight="1">
      <c r="A86" s="174" t="s">
        <v>262</v>
      </c>
      <c r="B86" s="72">
        <v>68</v>
      </c>
      <c r="C86" s="70">
        <v>1106660</v>
      </c>
      <c r="D86" s="71">
        <v>90.98</v>
      </c>
      <c r="E86" s="47">
        <v>3192</v>
      </c>
      <c r="F86" s="70">
        <v>39417565</v>
      </c>
      <c r="G86" s="48">
        <v>91.33</v>
      </c>
      <c r="H86" s="72">
        <v>67</v>
      </c>
      <c r="I86" s="97">
        <v>934406</v>
      </c>
      <c r="J86" s="48">
        <v>200.16</v>
      </c>
    </row>
    <row r="87" spans="1:10" ht="19.5" customHeight="1">
      <c r="A87" s="174" t="s">
        <v>263</v>
      </c>
      <c r="B87" s="72">
        <v>71</v>
      </c>
      <c r="C87" s="70">
        <v>1006270</v>
      </c>
      <c r="D87" s="71">
        <v>84.9</v>
      </c>
      <c r="E87" s="47">
        <v>3205</v>
      </c>
      <c r="F87" s="70">
        <v>39697524</v>
      </c>
      <c r="G87" s="48">
        <v>91.6</v>
      </c>
      <c r="H87" s="72">
        <v>61</v>
      </c>
      <c r="I87" s="97">
        <v>888841</v>
      </c>
      <c r="J87" s="48">
        <v>197.63</v>
      </c>
    </row>
    <row r="88" spans="1:10" ht="19.5" customHeight="1">
      <c r="A88" s="174" t="s">
        <v>42</v>
      </c>
      <c r="B88" s="72">
        <v>57</v>
      </c>
      <c r="C88" s="70">
        <v>762230</v>
      </c>
      <c r="D88" s="71">
        <v>168.75</v>
      </c>
      <c r="E88" s="47">
        <v>3221</v>
      </c>
      <c r="F88" s="70">
        <v>39985168</v>
      </c>
      <c r="G88" s="48">
        <v>92.38</v>
      </c>
      <c r="H88" s="72">
        <v>58</v>
      </c>
      <c r="I88" s="97">
        <v>839972</v>
      </c>
      <c r="J88" s="48">
        <v>197.45</v>
      </c>
    </row>
    <row r="89" spans="1:10" ht="19.5" customHeight="1">
      <c r="A89" s="174" t="s">
        <v>269</v>
      </c>
      <c r="B89" s="72">
        <v>88</v>
      </c>
      <c r="C89" s="70">
        <v>1285870</v>
      </c>
      <c r="D89" s="71">
        <v>116.1</v>
      </c>
      <c r="E89" s="47">
        <v>3240</v>
      </c>
      <c r="F89" s="70">
        <v>40031735</v>
      </c>
      <c r="G89" s="48">
        <v>91.62</v>
      </c>
      <c r="H89" s="72">
        <v>53</v>
      </c>
      <c r="I89" s="97">
        <v>796568</v>
      </c>
      <c r="J89" s="48">
        <v>193.28</v>
      </c>
    </row>
    <row r="90" spans="1:10" ht="19.5" customHeight="1">
      <c r="A90" s="174" t="s">
        <v>270</v>
      </c>
      <c r="B90" s="72">
        <v>65</v>
      </c>
      <c r="C90" s="70">
        <v>1254870</v>
      </c>
      <c r="D90" s="71">
        <v>117.53</v>
      </c>
      <c r="E90" s="47">
        <v>3252</v>
      </c>
      <c r="F90" s="70">
        <v>40359346</v>
      </c>
      <c r="G90" s="48">
        <v>92.04</v>
      </c>
      <c r="H90" s="72">
        <v>46</v>
      </c>
      <c r="I90" s="97">
        <v>705264</v>
      </c>
      <c r="J90" s="48">
        <v>196.98</v>
      </c>
    </row>
    <row r="91" spans="1:10" ht="19.5" customHeight="1">
      <c r="A91" s="174" t="s">
        <v>288</v>
      </c>
      <c r="B91" s="72">
        <v>81</v>
      </c>
      <c r="C91" s="70">
        <v>1140550</v>
      </c>
      <c r="D91" s="71">
        <v>107.92</v>
      </c>
      <c r="E91" s="47">
        <v>3259</v>
      </c>
      <c r="F91" s="70">
        <v>40672379</v>
      </c>
      <c r="G91" s="48">
        <v>91.8</v>
      </c>
      <c r="H91" s="72">
        <v>42</v>
      </c>
      <c r="I91" s="97">
        <v>683349</v>
      </c>
      <c r="J91" s="48">
        <v>259.22000000000003</v>
      </c>
    </row>
    <row r="92" spans="1:10" ht="19.5" customHeight="1">
      <c r="A92" s="174" t="s">
        <v>289</v>
      </c>
      <c r="B92" s="72">
        <v>63</v>
      </c>
      <c r="C92" s="70">
        <v>1123660</v>
      </c>
      <c r="D92" s="71">
        <v>142.38</v>
      </c>
      <c r="E92" s="47">
        <v>3291</v>
      </c>
      <c r="F92" s="70">
        <v>41197284</v>
      </c>
      <c r="G92" s="48">
        <v>92.73</v>
      </c>
      <c r="H92" s="72">
        <v>20</v>
      </c>
      <c r="I92" s="97">
        <v>280976</v>
      </c>
      <c r="J92" s="107">
        <v>133.53</v>
      </c>
    </row>
    <row r="93" spans="1:10" ht="19.5" customHeight="1">
      <c r="A93" s="174" t="s">
        <v>272</v>
      </c>
      <c r="B93" s="72">
        <v>58</v>
      </c>
      <c r="C93" s="70">
        <v>893960</v>
      </c>
      <c r="D93" s="71">
        <v>244.62</v>
      </c>
      <c r="E93" s="47">
        <v>3318</v>
      </c>
      <c r="F93" s="70">
        <v>41520533</v>
      </c>
      <c r="G93" s="48">
        <v>92.45</v>
      </c>
      <c r="H93" s="72">
        <v>10</v>
      </c>
      <c r="I93" s="97">
        <v>97987</v>
      </c>
      <c r="J93" s="107">
        <v>181.6</v>
      </c>
    </row>
    <row r="94" spans="1:10" ht="19.5" customHeight="1">
      <c r="A94" s="174" t="s">
        <v>343</v>
      </c>
      <c r="B94" s="72">
        <v>55</v>
      </c>
      <c r="C94" s="70">
        <v>625700</v>
      </c>
      <c r="D94" s="71">
        <v>154.55000000000001</v>
      </c>
      <c r="E94" s="47">
        <v>3335</v>
      </c>
      <c r="F94" s="70">
        <v>41872548</v>
      </c>
      <c r="G94" s="48">
        <v>92.7</v>
      </c>
      <c r="H94" s="72">
        <v>3</v>
      </c>
      <c r="I94" s="97">
        <v>32958</v>
      </c>
      <c r="J94" s="107">
        <v>115.19</v>
      </c>
    </row>
    <row r="95" spans="1:10" ht="19.5" customHeight="1">
      <c r="A95" s="253" t="s">
        <v>237</v>
      </c>
      <c r="B95" s="254">
        <v>82</v>
      </c>
      <c r="C95" s="255">
        <v>1688700</v>
      </c>
      <c r="D95" s="256">
        <v>125.51</v>
      </c>
      <c r="E95" s="257">
        <v>3338</v>
      </c>
      <c r="F95" s="255">
        <v>42034526</v>
      </c>
      <c r="G95" s="258">
        <v>92.07</v>
      </c>
      <c r="H95" s="254">
        <v>83</v>
      </c>
      <c r="I95" s="259">
        <v>653496</v>
      </c>
      <c r="J95" s="260">
        <v>100.7</v>
      </c>
    </row>
    <row r="96" spans="1:10" ht="19.5" customHeight="1">
      <c r="A96" s="174" t="s">
        <v>236</v>
      </c>
      <c r="B96" s="72">
        <v>42</v>
      </c>
      <c r="C96" s="70">
        <v>599600</v>
      </c>
      <c r="D96" s="71">
        <v>71.28</v>
      </c>
      <c r="E96" s="47">
        <v>3366</v>
      </c>
      <c r="F96" s="70">
        <v>42299929</v>
      </c>
      <c r="G96" s="48">
        <v>91.77</v>
      </c>
      <c r="H96" s="72">
        <v>75</v>
      </c>
      <c r="I96" s="97">
        <v>537665</v>
      </c>
      <c r="J96" s="107">
        <v>92.31</v>
      </c>
    </row>
    <row r="97" spans="1:10" ht="19.5" customHeight="1">
      <c r="A97" s="174" t="s">
        <v>342</v>
      </c>
      <c r="B97" s="72">
        <v>43</v>
      </c>
      <c r="C97" s="70">
        <v>608680</v>
      </c>
      <c r="D97" s="71">
        <v>181.05</v>
      </c>
      <c r="E97" s="47">
        <v>3391</v>
      </c>
      <c r="F97" s="70">
        <v>42669713</v>
      </c>
      <c r="G97" s="48">
        <v>92.15</v>
      </c>
      <c r="H97" s="72">
        <v>65</v>
      </c>
      <c r="I97" s="97">
        <v>476975</v>
      </c>
      <c r="J97" s="107">
        <v>83.06</v>
      </c>
    </row>
    <row r="98" spans="1:10" ht="19.5" customHeight="1">
      <c r="A98" s="174" t="s">
        <v>262</v>
      </c>
      <c r="B98" s="72">
        <v>91</v>
      </c>
      <c r="C98" s="70">
        <v>1216320</v>
      </c>
      <c r="D98" s="71">
        <v>119.3</v>
      </c>
      <c r="E98" s="47">
        <v>3411</v>
      </c>
      <c r="F98" s="70">
        <v>43157253</v>
      </c>
      <c r="G98" s="48">
        <v>92.38</v>
      </c>
      <c r="H98" s="72">
        <v>61</v>
      </c>
      <c r="I98" s="97">
        <v>466838</v>
      </c>
      <c r="J98" s="107">
        <v>101.45</v>
      </c>
    </row>
    <row r="99" spans="1:10" ht="19.5" customHeight="1">
      <c r="A99" s="174" t="s">
        <v>263</v>
      </c>
      <c r="B99" s="72">
        <v>64</v>
      </c>
      <c r="C99" s="70">
        <v>1185300</v>
      </c>
      <c r="D99" s="71">
        <v>137.19999999999999</v>
      </c>
      <c r="E99" s="47">
        <v>3431</v>
      </c>
      <c r="F99" s="70">
        <v>43337954</v>
      </c>
      <c r="G99" s="48">
        <v>92.54</v>
      </c>
      <c r="H99" s="72">
        <v>58</v>
      </c>
      <c r="I99" s="97">
        <v>449758</v>
      </c>
      <c r="J99" s="107">
        <v>109.93</v>
      </c>
    </row>
    <row r="100" spans="1:10" ht="19.5" customHeight="1">
      <c r="A100" s="174" t="s">
        <v>42</v>
      </c>
      <c r="B100" s="72">
        <v>51</v>
      </c>
      <c r="C100" s="70">
        <v>451700</v>
      </c>
      <c r="D100" s="71">
        <v>57.48</v>
      </c>
      <c r="E100" s="47">
        <v>3430</v>
      </c>
      <c r="F100" s="70">
        <v>43284750</v>
      </c>
      <c r="G100" s="48">
        <v>92.04</v>
      </c>
      <c r="H100" s="72">
        <v>55</v>
      </c>
      <c r="I100" s="97">
        <v>425416</v>
      </c>
      <c r="J100" s="107">
        <v>103.98</v>
      </c>
    </row>
    <row r="101" spans="1:10" ht="19.5" customHeight="1">
      <c r="A101" s="174" t="s">
        <v>269</v>
      </c>
      <c r="B101" s="72">
        <v>62</v>
      </c>
      <c r="C101" s="70">
        <v>1017568</v>
      </c>
      <c r="D101" s="71">
        <v>78.73</v>
      </c>
      <c r="E101" s="47">
        <v>3435</v>
      </c>
      <c r="F101" s="70">
        <v>43693040</v>
      </c>
      <c r="G101" s="48">
        <v>91.67</v>
      </c>
      <c r="H101" s="72">
        <v>52</v>
      </c>
      <c r="I101" s="97">
        <v>412142</v>
      </c>
      <c r="J101" s="107">
        <v>113.29</v>
      </c>
    </row>
    <row r="102" spans="1:10" ht="19.5" customHeight="1">
      <c r="A102" s="174" t="s">
        <v>270</v>
      </c>
      <c r="B102" s="72">
        <v>48</v>
      </c>
      <c r="C102" s="70">
        <v>1067700</v>
      </c>
      <c r="D102" s="71">
        <v>69.099999999999994</v>
      </c>
      <c r="E102" s="47">
        <v>3463</v>
      </c>
      <c r="F102" s="70">
        <v>43849476</v>
      </c>
      <c r="G102" s="48">
        <v>91.65</v>
      </c>
      <c r="H102" s="72">
        <v>40</v>
      </c>
      <c r="I102" s="97">
        <v>358041</v>
      </c>
      <c r="J102" s="107">
        <v>109.1</v>
      </c>
    </row>
    <row r="103" spans="1:10" ht="19.5" customHeight="1">
      <c r="A103" s="174" t="s">
        <v>48</v>
      </c>
      <c r="B103" s="72">
        <v>74</v>
      </c>
      <c r="C103" s="70">
        <v>1056800</v>
      </c>
      <c r="D103" s="71">
        <v>63.18</v>
      </c>
      <c r="E103" s="47">
        <v>3482</v>
      </c>
      <c r="F103" s="70">
        <v>44305495</v>
      </c>
      <c r="G103" s="48">
        <v>92.46</v>
      </c>
      <c r="H103" s="72">
        <v>30</v>
      </c>
      <c r="I103" s="97">
        <v>265930</v>
      </c>
      <c r="J103" s="107">
        <v>111.21</v>
      </c>
    </row>
    <row r="104" spans="1:10" ht="19.5" customHeight="1">
      <c r="A104" s="174" t="s">
        <v>271</v>
      </c>
      <c r="B104" s="72">
        <v>43</v>
      </c>
      <c r="C104" s="70">
        <v>789200</v>
      </c>
      <c r="D104" s="71">
        <v>69.67</v>
      </c>
      <c r="E104" s="47">
        <v>3480</v>
      </c>
      <c r="F104" s="70">
        <v>44428848</v>
      </c>
      <c r="G104" s="48">
        <v>91.95</v>
      </c>
      <c r="H104" s="72">
        <v>22</v>
      </c>
      <c r="I104" s="97">
        <v>210427</v>
      </c>
      <c r="J104" s="107">
        <v>183.37</v>
      </c>
    </row>
    <row r="105" spans="1:10" ht="19.5" customHeight="1">
      <c r="A105" s="174" t="s">
        <v>272</v>
      </c>
      <c r="B105" s="72">
        <v>42</v>
      </c>
      <c r="C105" s="70">
        <v>365450</v>
      </c>
      <c r="D105" s="187">
        <v>41.8</v>
      </c>
      <c r="E105" s="47">
        <v>3519</v>
      </c>
      <c r="F105" s="70">
        <v>44911616</v>
      </c>
      <c r="G105" s="48">
        <v>91.7</v>
      </c>
      <c r="H105" s="72">
        <v>10</v>
      </c>
      <c r="I105" s="97">
        <v>53958</v>
      </c>
      <c r="J105" s="186">
        <v>86.68</v>
      </c>
    </row>
    <row r="106" spans="1:10" ht="19.5" customHeight="1">
      <c r="A106" s="261" t="s">
        <v>341</v>
      </c>
      <c r="B106" s="262">
        <v>29</v>
      </c>
      <c r="C106" s="263">
        <v>404850</v>
      </c>
      <c r="D106" s="264">
        <v>64.27</v>
      </c>
      <c r="E106" s="265">
        <v>3524</v>
      </c>
      <c r="F106" s="263">
        <v>45171096</v>
      </c>
      <c r="G106" s="266">
        <v>91.5</v>
      </c>
      <c r="H106" s="262">
        <v>6</v>
      </c>
      <c r="I106" s="267">
        <v>28613</v>
      </c>
      <c r="J106" s="268">
        <v>64.260000000000005</v>
      </c>
    </row>
    <row r="107" spans="1:10" ht="19.5" customHeight="1">
      <c r="A107" s="174" t="s">
        <v>237</v>
      </c>
      <c r="B107" s="72">
        <v>85</v>
      </c>
      <c r="C107" s="70">
        <v>1345500</v>
      </c>
      <c r="D107" s="71">
        <v>52.06</v>
      </c>
      <c r="E107" s="47">
        <v>3540</v>
      </c>
      <c r="F107" s="70">
        <v>45652756</v>
      </c>
      <c r="G107" s="48"/>
      <c r="H107" s="72">
        <v>58</v>
      </c>
      <c r="I107" s="97">
        <v>648974</v>
      </c>
      <c r="J107" s="107">
        <v>48.48</v>
      </c>
    </row>
    <row r="108" spans="1:10" ht="19.5" customHeight="1">
      <c r="A108" s="174" t="s">
        <v>236</v>
      </c>
      <c r="B108" s="72">
        <v>55</v>
      </c>
      <c r="C108" s="70">
        <v>841150</v>
      </c>
      <c r="D108" s="187">
        <v>120.98</v>
      </c>
      <c r="E108" s="47">
        <v>3544</v>
      </c>
      <c r="F108" s="70">
        <v>46095425</v>
      </c>
      <c r="G108" s="48">
        <v>92.74</v>
      </c>
      <c r="H108" s="72">
        <v>53</v>
      </c>
      <c r="I108" s="97">
        <v>582457</v>
      </c>
      <c r="J108" s="186">
        <v>45.67</v>
      </c>
    </row>
    <row r="109" spans="1:10" ht="19.5" customHeight="1">
      <c r="A109" s="174" t="s">
        <v>340</v>
      </c>
      <c r="B109" s="72">
        <v>34</v>
      </c>
      <c r="C109" s="70">
        <v>336200</v>
      </c>
      <c r="D109" s="187">
        <v>30.55</v>
      </c>
      <c r="E109" s="47">
        <v>3552</v>
      </c>
      <c r="F109" s="70">
        <v>46306230</v>
      </c>
      <c r="G109" s="48">
        <v>92.92</v>
      </c>
      <c r="H109" s="72">
        <v>51</v>
      </c>
      <c r="I109" s="97">
        <v>574243</v>
      </c>
      <c r="J109" s="186">
        <v>45.62</v>
      </c>
    </row>
    <row r="110" spans="1:10" ht="19.5" customHeight="1">
      <c r="A110" s="174" t="s">
        <v>231</v>
      </c>
      <c r="B110" s="72">
        <v>74</v>
      </c>
      <c r="C110" s="70">
        <v>1019570</v>
      </c>
      <c r="D110" s="71">
        <v>62.57</v>
      </c>
      <c r="E110" s="47">
        <v>3575</v>
      </c>
      <c r="F110" s="70">
        <v>46715363</v>
      </c>
      <c r="G110" s="48">
        <v>93.68</v>
      </c>
      <c r="H110" s="72">
        <v>47</v>
      </c>
      <c r="I110" s="97">
        <v>460185</v>
      </c>
      <c r="J110" s="107">
        <v>40.479999999999997</v>
      </c>
    </row>
    <row r="111" spans="1:10" ht="19.5" customHeight="1">
      <c r="A111" s="174" t="s">
        <v>232</v>
      </c>
      <c r="B111" s="72">
        <v>59</v>
      </c>
      <c r="C111" s="70">
        <v>863900</v>
      </c>
      <c r="D111" s="187">
        <v>116.37</v>
      </c>
      <c r="E111" s="47">
        <v>3575</v>
      </c>
      <c r="F111" s="70">
        <v>46829949</v>
      </c>
      <c r="G111" s="48">
        <v>93.29</v>
      </c>
      <c r="H111" s="72">
        <v>43</v>
      </c>
      <c r="I111" s="97">
        <v>409121</v>
      </c>
      <c r="J111" s="186">
        <v>46.31</v>
      </c>
    </row>
    <row r="112" spans="1:10" ht="19.5" customHeight="1">
      <c r="A112" s="174" t="s">
        <v>233</v>
      </c>
      <c r="B112" s="72">
        <v>69</v>
      </c>
      <c r="C112" s="70">
        <v>785790</v>
      </c>
      <c r="D112" s="187">
        <v>147.47</v>
      </c>
      <c r="E112" s="47">
        <v>3577</v>
      </c>
      <c r="F112" s="70">
        <v>47028313</v>
      </c>
      <c r="G112" s="48">
        <v>92.72</v>
      </c>
      <c r="H112" s="72">
        <v>43</v>
      </c>
      <c r="I112" s="97">
        <v>409121</v>
      </c>
      <c r="J112" s="186">
        <v>69.819999999999993</v>
      </c>
    </row>
    <row r="113" spans="1:11" ht="19.5" customHeight="1">
      <c r="A113" s="174" t="s">
        <v>216</v>
      </c>
      <c r="B113" s="72">
        <v>95</v>
      </c>
      <c r="C113" s="70">
        <v>1406760</v>
      </c>
      <c r="D113" s="71">
        <v>123.64</v>
      </c>
      <c r="E113" s="47">
        <v>3598</v>
      </c>
      <c r="F113" s="70">
        <v>47664903</v>
      </c>
      <c r="G113" s="48">
        <v>93.48</v>
      </c>
      <c r="H113" s="72">
        <v>34</v>
      </c>
      <c r="I113" s="97">
        <v>363804</v>
      </c>
      <c r="J113" s="107">
        <v>69.89</v>
      </c>
    </row>
    <row r="114" spans="1:11" ht="19.5" customHeight="1">
      <c r="A114" s="174" t="s">
        <v>217</v>
      </c>
      <c r="B114" s="72">
        <v>74</v>
      </c>
      <c r="C114" s="70">
        <v>1545200</v>
      </c>
      <c r="D114" s="71">
        <v>105.63</v>
      </c>
      <c r="E114" s="47">
        <v>3612</v>
      </c>
      <c r="F114" s="70">
        <v>47845527</v>
      </c>
      <c r="G114" s="48">
        <v>93.5</v>
      </c>
      <c r="H114" s="72">
        <v>30</v>
      </c>
      <c r="I114" s="97">
        <v>328177</v>
      </c>
      <c r="J114" s="107">
        <v>121.55</v>
      </c>
    </row>
    <row r="115" spans="1:11" ht="19.5" customHeight="1">
      <c r="A115" s="174" t="s">
        <v>218</v>
      </c>
      <c r="B115" s="72">
        <v>89</v>
      </c>
      <c r="C115" s="70">
        <v>1672580</v>
      </c>
      <c r="D115" s="71">
        <v>173.22</v>
      </c>
      <c r="E115" s="47">
        <v>3636</v>
      </c>
      <c r="F115" s="70">
        <v>47919008</v>
      </c>
      <c r="G115" s="48">
        <v>93.09</v>
      </c>
      <c r="H115" s="72">
        <v>22</v>
      </c>
      <c r="I115" s="97">
        <v>239133</v>
      </c>
      <c r="J115" s="107">
        <v>88.57</v>
      </c>
    </row>
    <row r="116" spans="1:11" ht="19.5" customHeight="1">
      <c r="A116" s="174" t="s">
        <v>158</v>
      </c>
      <c r="B116" s="72">
        <v>72</v>
      </c>
      <c r="C116" s="70">
        <v>1132700</v>
      </c>
      <c r="D116" s="71">
        <v>172.88</v>
      </c>
      <c r="E116" s="47">
        <v>3644</v>
      </c>
      <c r="F116" s="70">
        <v>48317135</v>
      </c>
      <c r="G116" s="48">
        <v>93.08</v>
      </c>
      <c r="H116" s="72">
        <v>13</v>
      </c>
      <c r="I116" s="97">
        <v>114757</v>
      </c>
      <c r="J116" s="107">
        <v>44.6</v>
      </c>
    </row>
    <row r="117" spans="1:11" ht="19.5" customHeight="1">
      <c r="A117" s="174" t="s">
        <v>3</v>
      </c>
      <c r="B117" s="72">
        <v>63</v>
      </c>
      <c r="C117" s="70">
        <v>874300</v>
      </c>
      <c r="D117" s="71">
        <v>146.41999999999999</v>
      </c>
      <c r="E117" s="47">
        <v>3676</v>
      </c>
      <c r="F117" s="70">
        <v>48975939</v>
      </c>
      <c r="G117" s="48">
        <v>93.5</v>
      </c>
      <c r="H117" s="72">
        <v>7</v>
      </c>
      <c r="I117" s="97">
        <v>62250</v>
      </c>
      <c r="J117" s="107">
        <v>32.71</v>
      </c>
    </row>
    <row r="118" spans="1:11" ht="19.5" customHeight="1">
      <c r="A118" s="243" t="s">
        <v>339</v>
      </c>
      <c r="B118" s="244">
        <v>71</v>
      </c>
      <c r="C118" s="245">
        <v>629950</v>
      </c>
      <c r="D118" s="246">
        <v>138.38999999999999</v>
      </c>
      <c r="E118" s="247">
        <v>3682</v>
      </c>
      <c r="F118" s="245">
        <v>49369026</v>
      </c>
      <c r="G118" s="248">
        <v>93.26</v>
      </c>
      <c r="H118" s="244">
        <v>4</v>
      </c>
      <c r="I118" s="249">
        <v>44529</v>
      </c>
      <c r="J118" s="250">
        <v>38.32</v>
      </c>
    </row>
    <row r="119" spans="1:11" ht="19.5" customHeight="1">
      <c r="B119" s="164" t="s">
        <v>213</v>
      </c>
      <c r="I119" t="s">
        <v>330</v>
      </c>
    </row>
    <row r="120" spans="1:11" ht="13.5" customHeight="1"/>
    <row r="121" spans="1:11" ht="19.5" customHeight="1"/>
    <row r="122" spans="1:11" ht="19.5" customHeight="1"/>
    <row r="123" spans="1:11" ht="19.5" customHeight="1"/>
    <row r="124" spans="1:11" ht="19.5" customHeight="1"/>
    <row r="125" spans="1:11" ht="19.5" customHeight="1"/>
    <row r="126" spans="1:11" ht="19.5" customHeight="1"/>
    <row r="127" spans="1:11" ht="19.5" customHeight="1">
      <c r="K127" s="23"/>
    </row>
    <row r="128" spans="1:11" ht="19.5" customHeight="1">
      <c r="K128" s="23"/>
    </row>
    <row r="129" spans="11:11" ht="19.5" customHeight="1">
      <c r="K129" s="23"/>
    </row>
    <row r="130" spans="11:11" ht="19.5" customHeight="1"/>
  </sheetData>
  <mergeCells count="4">
    <mergeCell ref="B3:D3"/>
    <mergeCell ref="H3:J3"/>
    <mergeCell ref="E3:G3"/>
    <mergeCell ref="A1:J1"/>
  </mergeCells>
  <phoneticPr fontId="4"/>
  <pageMargins left="0.78740157480314965" right="0.78740157480314965" top="0.51181102362204722" bottom="0.39370078740157483" header="0.51181102362204722" footer="0.31496062992125984"/>
  <pageSetup paperSize="9" scale="9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24"/>
  <sheetViews>
    <sheetView topLeftCell="A7" zoomScaleNormal="100" workbookViewId="0">
      <selection activeCell="B11" sqref="B11"/>
    </sheetView>
  </sheetViews>
  <sheetFormatPr defaultRowHeight="13.5"/>
  <cols>
    <col min="1" max="4" width="24.75" customWidth="1"/>
    <col min="5" max="5" width="26.25" customWidth="1"/>
  </cols>
  <sheetData>
    <row r="1" spans="1:7" ht="33" customHeight="1">
      <c r="A1" s="498" t="s">
        <v>2</v>
      </c>
      <c r="B1" s="498"/>
      <c r="C1" s="498"/>
      <c r="D1" s="498"/>
      <c r="E1" s="498"/>
    </row>
    <row r="2" spans="1:7" ht="21" customHeight="1">
      <c r="A2" s="5"/>
      <c r="B2" s="5"/>
      <c r="C2" s="5"/>
      <c r="D2" s="5"/>
      <c r="E2" s="5"/>
    </row>
    <row r="3" spans="1:7" ht="21" customHeight="1" thickBot="1">
      <c r="A3" s="177"/>
      <c r="B3" s="177" t="s">
        <v>481</v>
      </c>
      <c r="C3" s="177" t="s">
        <v>452</v>
      </c>
      <c r="D3" s="177" t="s">
        <v>447</v>
      </c>
      <c r="E3" s="177" t="s">
        <v>482</v>
      </c>
    </row>
    <row r="4" spans="1:7" ht="21" customHeight="1" thickTop="1">
      <c r="A4" s="66" t="s">
        <v>6</v>
      </c>
      <c r="B4" s="460">
        <v>75</v>
      </c>
      <c r="C4" s="454">
        <v>67</v>
      </c>
      <c r="D4" s="62">
        <v>68</v>
      </c>
      <c r="E4" s="413">
        <v>104</v>
      </c>
    </row>
    <row r="5" spans="1:7" ht="21" customHeight="1">
      <c r="A5" s="42" t="s">
        <v>3</v>
      </c>
      <c r="B5" s="458">
        <v>77</v>
      </c>
      <c r="C5" s="455">
        <v>69</v>
      </c>
      <c r="D5" s="42">
        <v>65</v>
      </c>
      <c r="E5" s="414">
        <v>91</v>
      </c>
    </row>
    <row r="6" spans="1:7" ht="21" customHeight="1">
      <c r="A6" s="50" t="s">
        <v>4</v>
      </c>
      <c r="B6" s="459">
        <v>82</v>
      </c>
      <c r="C6" s="456">
        <v>86</v>
      </c>
      <c r="D6" s="50">
        <v>73</v>
      </c>
      <c r="E6" s="415">
        <v>100</v>
      </c>
    </row>
    <row r="7" spans="1:7" ht="21" customHeight="1" thickBot="1">
      <c r="A7" s="337" t="s">
        <v>5</v>
      </c>
      <c r="B7" s="479">
        <f>SUM(B4:B6)</f>
        <v>234</v>
      </c>
      <c r="C7" s="457">
        <f>SUM(C4:C6)</f>
        <v>222</v>
      </c>
      <c r="D7" s="338">
        <f>SUM(D4:D6)</f>
        <v>206</v>
      </c>
      <c r="E7" s="338">
        <f>SUM(E4:E6)</f>
        <v>295</v>
      </c>
    </row>
    <row r="8" spans="1:7" ht="21" customHeight="1">
      <c r="A8" s="43" t="s">
        <v>62</v>
      </c>
      <c r="B8" s="480">
        <v>75</v>
      </c>
      <c r="C8" s="476">
        <v>80</v>
      </c>
      <c r="D8" s="43">
        <v>109</v>
      </c>
      <c r="E8" s="416">
        <v>91</v>
      </c>
    </row>
    <row r="9" spans="1:7" ht="21" customHeight="1">
      <c r="A9" s="42" t="s">
        <v>63</v>
      </c>
      <c r="B9" s="462">
        <v>92</v>
      </c>
      <c r="C9" s="455">
        <v>72</v>
      </c>
      <c r="D9" s="42">
        <v>79</v>
      </c>
      <c r="E9" s="414">
        <v>84</v>
      </c>
    </row>
    <row r="10" spans="1:7" ht="21" customHeight="1">
      <c r="A10" s="60" t="s">
        <v>64</v>
      </c>
      <c r="B10" s="481">
        <v>98</v>
      </c>
      <c r="C10" s="477">
        <v>68</v>
      </c>
      <c r="D10" s="60">
        <v>72</v>
      </c>
      <c r="E10" s="417">
        <v>75</v>
      </c>
    </row>
    <row r="11" spans="1:7" ht="21" customHeight="1" thickBot="1">
      <c r="A11" s="337" t="s">
        <v>65</v>
      </c>
      <c r="B11" s="464">
        <f>SUM(B8:B10)</f>
        <v>265</v>
      </c>
      <c r="C11" s="478">
        <f>SUM(C8:C10)</f>
        <v>220</v>
      </c>
      <c r="D11" s="339">
        <f>SUM(D8:D10)</f>
        <v>260</v>
      </c>
      <c r="E11" s="339">
        <f>SUM(E8:E10)</f>
        <v>250</v>
      </c>
    </row>
    <row r="12" spans="1:7" ht="21" customHeight="1" thickTop="1" thickBot="1">
      <c r="A12" s="340" t="s">
        <v>118</v>
      </c>
      <c r="B12" s="471">
        <f>SUM(B7,B11)</f>
        <v>499</v>
      </c>
      <c r="C12" s="341">
        <f>SUM(C7,C11)</f>
        <v>442</v>
      </c>
      <c r="D12" s="341">
        <f>SUM(D7,D11)</f>
        <v>466</v>
      </c>
      <c r="E12" s="341">
        <f>SUM(E7,E11)</f>
        <v>545</v>
      </c>
      <c r="G12" s="22"/>
    </row>
    <row r="13" spans="1:7" ht="21" customHeight="1" thickTop="1">
      <c r="A13" s="413" t="s">
        <v>68</v>
      </c>
      <c r="B13" s="465"/>
      <c r="C13" s="454">
        <v>105</v>
      </c>
      <c r="D13" s="62">
        <v>90</v>
      </c>
      <c r="E13" s="413">
        <v>113</v>
      </c>
      <c r="G13" s="22"/>
    </row>
    <row r="14" spans="1:7" ht="21" customHeight="1">
      <c r="A14" s="414" t="s">
        <v>69</v>
      </c>
      <c r="B14" s="466"/>
      <c r="C14" s="455">
        <v>88</v>
      </c>
      <c r="D14" s="42">
        <v>67</v>
      </c>
      <c r="E14" s="414">
        <v>104</v>
      </c>
    </row>
    <row r="15" spans="1:7" ht="21" customHeight="1">
      <c r="A15" s="415" t="s">
        <v>70</v>
      </c>
      <c r="B15" s="467"/>
      <c r="C15" s="456">
        <v>60</v>
      </c>
      <c r="D15" s="50">
        <v>72</v>
      </c>
      <c r="E15" s="415">
        <v>83</v>
      </c>
    </row>
    <row r="16" spans="1:7" ht="21" customHeight="1" thickBot="1">
      <c r="A16" s="468" t="s">
        <v>71</v>
      </c>
      <c r="B16" s="339">
        <f>SUM(B13:B15)</f>
        <v>0</v>
      </c>
      <c r="C16" s="457">
        <f>SUM(C13:C15)</f>
        <v>253</v>
      </c>
      <c r="D16" s="338">
        <f>SUM(D13:D15)</f>
        <v>229</v>
      </c>
      <c r="E16" s="338">
        <f>SUM(E13:E15)</f>
        <v>300</v>
      </c>
    </row>
    <row r="17" spans="1:5" ht="21" customHeight="1">
      <c r="A17" s="66" t="s">
        <v>107</v>
      </c>
      <c r="B17" s="461"/>
      <c r="C17" s="469">
        <v>50</v>
      </c>
      <c r="D17" s="66">
        <v>55</v>
      </c>
      <c r="E17" s="418">
        <v>72</v>
      </c>
    </row>
    <row r="18" spans="1:5" ht="21" customHeight="1">
      <c r="A18" s="42" t="s">
        <v>106</v>
      </c>
      <c r="B18" s="462"/>
      <c r="C18" s="455">
        <v>64</v>
      </c>
      <c r="D18" s="42">
        <v>63</v>
      </c>
      <c r="E18" s="414">
        <v>55</v>
      </c>
    </row>
    <row r="19" spans="1:5" ht="21" customHeight="1">
      <c r="A19" s="50" t="s">
        <v>108</v>
      </c>
      <c r="B19" s="463"/>
      <c r="C19" s="456">
        <v>89</v>
      </c>
      <c r="D19" s="50">
        <v>77</v>
      </c>
      <c r="E19" s="415">
        <v>86</v>
      </c>
    </row>
    <row r="20" spans="1:5" ht="21" customHeight="1" thickBot="1">
      <c r="A20" s="337" t="s">
        <v>109</v>
      </c>
      <c r="B20" s="464">
        <f>SUM(B17:B19)</f>
        <v>0</v>
      </c>
      <c r="C20" s="470">
        <f>SUM(C17:C19)</f>
        <v>203</v>
      </c>
      <c r="D20" s="343">
        <f>SUM(D17:D19)</f>
        <v>195</v>
      </c>
      <c r="E20" s="343">
        <f>SUM(E17:E19)</f>
        <v>213</v>
      </c>
    </row>
    <row r="21" spans="1:5" ht="21" customHeight="1" thickTop="1" thickBot="1">
      <c r="A21" s="344" t="s">
        <v>147</v>
      </c>
      <c r="B21" s="471">
        <f>SUM(B16,B20)</f>
        <v>0</v>
      </c>
      <c r="C21" s="342">
        <f>SUM(C16,C20)</f>
        <v>456</v>
      </c>
      <c r="D21" s="342">
        <f>SUM(D16,D20)</f>
        <v>424</v>
      </c>
      <c r="E21" s="342">
        <f>SUM(E16,E20)</f>
        <v>513</v>
      </c>
    </row>
    <row r="22" spans="1:5" ht="21" customHeight="1" thickTop="1">
      <c r="A22" s="345" t="s">
        <v>111</v>
      </c>
      <c r="B22" s="346">
        <f>SUM(B12,B21)</f>
        <v>499</v>
      </c>
      <c r="C22" s="346">
        <f>SUM(C12,C21)</f>
        <v>898</v>
      </c>
      <c r="D22" s="346">
        <f>SUM(D12,D21)</f>
        <v>890</v>
      </c>
      <c r="E22" s="346">
        <f>SUM(E12,E21)</f>
        <v>1058</v>
      </c>
    </row>
    <row r="23" spans="1:5" ht="21" customHeight="1">
      <c r="A23" s="46" t="s">
        <v>162</v>
      </c>
      <c r="B23" s="46"/>
      <c r="C23" s="46"/>
      <c r="D23" s="46"/>
      <c r="E23" s="94"/>
    </row>
    <row r="24" spans="1:5" ht="24" customHeight="1">
      <c r="A24" s="156" t="s">
        <v>205</v>
      </c>
      <c r="B24" s="156"/>
      <c r="C24" s="156"/>
      <c r="D24" s="251" t="s">
        <v>182</v>
      </c>
    </row>
  </sheetData>
  <mergeCells count="1">
    <mergeCell ref="A1:E1"/>
  </mergeCells>
  <phoneticPr fontId="4"/>
  <pageMargins left="0.59055118110236227" right="0.39370078740157483" top="0.78740157480314965" bottom="0.78740157480314965" header="0.51181102362204722" footer="0.51181102362204722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23"/>
  <sheetViews>
    <sheetView topLeftCell="A7" zoomScaleNormal="100" workbookViewId="0">
      <selection activeCell="H12" sqref="H12"/>
    </sheetView>
  </sheetViews>
  <sheetFormatPr defaultColWidth="9" defaultRowHeight="13.5"/>
  <cols>
    <col min="1" max="1" width="14" style="164" customWidth="1"/>
    <col min="2" max="11" width="12.125" style="164" customWidth="1"/>
    <col min="12" max="16384" width="9" style="164"/>
  </cols>
  <sheetData>
    <row r="1" spans="1:11" s="165" customFormat="1" ht="24.95" customHeight="1">
      <c r="A1" s="498" t="s">
        <v>7</v>
      </c>
      <c r="B1" s="498"/>
      <c r="C1" s="498"/>
      <c r="D1" s="498"/>
      <c r="E1" s="498"/>
      <c r="F1" s="498"/>
      <c r="G1" s="498"/>
      <c r="H1" s="498"/>
      <c r="I1" s="498"/>
      <c r="J1" s="498"/>
      <c r="K1" s="498"/>
    </row>
    <row r="2" spans="1:11" s="165" customFormat="1" ht="24.95" customHeight="1">
      <c r="K2" s="166" t="s">
        <v>8</v>
      </c>
    </row>
    <row r="3" spans="1:11" s="165" customFormat="1" ht="24.95" customHeight="1">
      <c r="A3" s="544"/>
      <c r="B3" s="546" t="s">
        <v>9</v>
      </c>
      <c r="C3" s="546"/>
      <c r="D3" s="547" t="s">
        <v>10</v>
      </c>
      <c r="E3" s="548"/>
      <c r="F3" s="547" t="s">
        <v>11</v>
      </c>
      <c r="G3" s="548"/>
      <c r="H3" s="547" t="s">
        <v>12</v>
      </c>
      <c r="I3" s="548"/>
      <c r="J3" s="549" t="s">
        <v>13</v>
      </c>
      <c r="K3" s="549"/>
    </row>
    <row r="4" spans="1:11" s="165" customFormat="1" ht="24.95" customHeight="1">
      <c r="A4" s="545"/>
      <c r="B4" s="398" t="s">
        <v>480</v>
      </c>
      <c r="C4" s="167" t="s">
        <v>479</v>
      </c>
      <c r="D4" s="167" t="str">
        <f>B4</f>
        <v>４年度</v>
      </c>
      <c r="E4" s="167" t="str">
        <f>C4</f>
        <v>３年度</v>
      </c>
      <c r="F4" s="167" t="str">
        <f>B4</f>
        <v>４年度</v>
      </c>
      <c r="G4" s="167" t="str">
        <f>C4</f>
        <v>３年度</v>
      </c>
      <c r="H4" s="167" t="str">
        <f>B4</f>
        <v>４年度</v>
      </c>
      <c r="I4" s="167" t="str">
        <f>C4</f>
        <v>３年度</v>
      </c>
      <c r="J4" s="357" t="str">
        <f>B4</f>
        <v>４年度</v>
      </c>
      <c r="K4" s="357" t="str">
        <f>I4</f>
        <v>３年度</v>
      </c>
    </row>
    <row r="5" spans="1:11" s="165" customFormat="1" ht="24.95" customHeight="1">
      <c r="A5" s="385" t="s">
        <v>144</v>
      </c>
      <c r="B5" s="399">
        <v>377084</v>
      </c>
      <c r="C5" s="395">
        <v>221989</v>
      </c>
      <c r="D5" s="168">
        <v>74350</v>
      </c>
      <c r="E5" s="168">
        <v>95300</v>
      </c>
      <c r="F5" s="168">
        <v>0</v>
      </c>
      <c r="G5" s="168">
        <v>9430</v>
      </c>
      <c r="H5" s="168">
        <v>31450</v>
      </c>
      <c r="I5" s="168">
        <v>264470</v>
      </c>
      <c r="J5" s="347">
        <f>B5+D5+F5+H5</f>
        <v>482884</v>
      </c>
      <c r="K5" s="347">
        <f t="shared" ref="K5:K7" si="0">SUM(C5,E5,G5,I5)</f>
        <v>591189</v>
      </c>
    </row>
    <row r="6" spans="1:11" s="165" customFormat="1" ht="24.95" customHeight="1">
      <c r="A6" s="214" t="s">
        <v>145</v>
      </c>
      <c r="B6" s="400">
        <v>0</v>
      </c>
      <c r="C6" s="447"/>
      <c r="D6" s="423">
        <v>0</v>
      </c>
      <c r="E6" s="423">
        <v>21840</v>
      </c>
      <c r="F6" s="423">
        <v>0</v>
      </c>
      <c r="G6" s="423">
        <v>17000</v>
      </c>
      <c r="H6" s="423">
        <v>213710</v>
      </c>
      <c r="I6" s="423">
        <v>329240</v>
      </c>
      <c r="J6" s="358">
        <f t="shared" ref="J6:J7" si="1">B6+D6+F6+H6</f>
        <v>213710</v>
      </c>
      <c r="K6" s="358">
        <f t="shared" si="0"/>
        <v>368080</v>
      </c>
    </row>
    <row r="7" spans="1:11" s="165" customFormat="1" ht="24.95" customHeight="1">
      <c r="A7" s="386" t="s">
        <v>4</v>
      </c>
      <c r="B7" s="401">
        <v>653382</v>
      </c>
      <c r="C7" s="448">
        <v>423240</v>
      </c>
      <c r="D7" s="270">
        <v>131121</v>
      </c>
      <c r="E7" s="270"/>
      <c r="F7" s="270">
        <v>83500</v>
      </c>
      <c r="G7" s="270">
        <v>35300</v>
      </c>
      <c r="H7" s="270">
        <v>254687</v>
      </c>
      <c r="I7" s="270">
        <v>112810</v>
      </c>
      <c r="J7" s="349">
        <f t="shared" si="1"/>
        <v>1122690</v>
      </c>
      <c r="K7" s="349">
        <f t="shared" si="0"/>
        <v>571350</v>
      </c>
    </row>
    <row r="8" spans="1:11" s="165" customFormat="1" ht="24.95" customHeight="1">
      <c r="A8" s="374" t="s">
        <v>61</v>
      </c>
      <c r="B8" s="375">
        <f t="shared" ref="B8:K8" si="2">SUM(B5:B7)</f>
        <v>1030466</v>
      </c>
      <c r="C8" s="396">
        <f t="shared" ref="C8" si="3">SUM(C5:C7)</f>
        <v>645229</v>
      </c>
      <c r="D8" s="350">
        <f t="shared" si="2"/>
        <v>205471</v>
      </c>
      <c r="E8" s="350">
        <f t="shared" ref="E8" si="4">SUM(E5:E7)</f>
        <v>117140</v>
      </c>
      <c r="F8" s="350">
        <f t="shared" si="2"/>
        <v>83500</v>
      </c>
      <c r="G8" s="350">
        <f t="shared" ref="G8" si="5">SUM(G5:G7)</f>
        <v>61730</v>
      </c>
      <c r="H8" s="350">
        <f>SUM(H5:H7)</f>
        <v>499847</v>
      </c>
      <c r="I8" s="350">
        <f>SUM(I5:I7)</f>
        <v>706520</v>
      </c>
      <c r="J8" s="350">
        <f t="shared" si="2"/>
        <v>1819284</v>
      </c>
      <c r="K8" s="350">
        <f t="shared" si="2"/>
        <v>1530619</v>
      </c>
    </row>
    <row r="9" spans="1:11" s="165" customFormat="1" ht="24.95" customHeight="1">
      <c r="A9" s="212" t="s">
        <v>358</v>
      </c>
      <c r="B9" s="402">
        <v>852130</v>
      </c>
      <c r="C9" s="230">
        <v>486833</v>
      </c>
      <c r="D9" s="168">
        <v>102470</v>
      </c>
      <c r="E9" s="168">
        <v>11600</v>
      </c>
      <c r="F9" s="168">
        <v>0</v>
      </c>
      <c r="G9" s="168">
        <v>241270</v>
      </c>
      <c r="H9" s="168">
        <v>154970</v>
      </c>
      <c r="I9" s="168">
        <v>315450</v>
      </c>
      <c r="J9" s="347">
        <f t="shared" ref="J9:J11" si="6">B9+D9+F9+H9</f>
        <v>1109570</v>
      </c>
      <c r="K9" s="347">
        <f t="shared" ref="K9:K11" si="7">SUM(C9,E9,G9,I9)</f>
        <v>1055153</v>
      </c>
    </row>
    <row r="10" spans="1:11" s="165" customFormat="1" ht="24.95" customHeight="1">
      <c r="A10" s="214" t="s">
        <v>14</v>
      </c>
      <c r="B10" s="400">
        <v>712087</v>
      </c>
      <c r="C10" s="447">
        <v>498500</v>
      </c>
      <c r="D10" s="170">
        <v>28000</v>
      </c>
      <c r="E10" s="423"/>
      <c r="F10" s="170">
        <v>13080</v>
      </c>
      <c r="G10" s="423">
        <v>18680</v>
      </c>
      <c r="H10" s="170">
        <v>155460</v>
      </c>
      <c r="I10" s="423">
        <v>324993</v>
      </c>
      <c r="J10" s="358">
        <f t="shared" si="6"/>
        <v>908627</v>
      </c>
      <c r="K10" s="358">
        <f t="shared" si="7"/>
        <v>842173</v>
      </c>
    </row>
    <row r="11" spans="1:11" s="165" customFormat="1" ht="24.95" customHeight="1">
      <c r="A11" s="213" t="s">
        <v>15</v>
      </c>
      <c r="B11" s="403">
        <v>654430</v>
      </c>
      <c r="C11" s="209">
        <v>555770</v>
      </c>
      <c r="D11" s="270">
        <v>24658</v>
      </c>
      <c r="E11" s="270">
        <v>273250</v>
      </c>
      <c r="F11" s="270">
        <v>62400</v>
      </c>
      <c r="G11" s="270">
        <v>148380</v>
      </c>
      <c r="H11" s="270">
        <v>110729</v>
      </c>
      <c r="I11" s="270">
        <v>612104</v>
      </c>
      <c r="J11" s="349">
        <f t="shared" si="6"/>
        <v>852217</v>
      </c>
      <c r="K11" s="349">
        <f t="shared" si="7"/>
        <v>1589504</v>
      </c>
    </row>
    <row r="12" spans="1:11" s="165" customFormat="1" ht="24.95" customHeight="1">
      <c r="A12" s="348" t="s">
        <v>66</v>
      </c>
      <c r="B12" s="404">
        <f>SUM(B9:B11)</f>
        <v>2218647</v>
      </c>
      <c r="C12" s="397">
        <f>SUM(C9:C11)</f>
        <v>1541103</v>
      </c>
      <c r="D12" s="349">
        <f>SUM(D9:D11)</f>
        <v>155128</v>
      </c>
      <c r="E12" s="349">
        <f>SUM(E9:E11)</f>
        <v>284850</v>
      </c>
      <c r="F12" s="349">
        <f t="shared" ref="F12:K12" si="8">SUM(F9:F11)</f>
        <v>75480</v>
      </c>
      <c r="G12" s="349">
        <f t="shared" ref="G12" si="9">SUM(G9:G11)</f>
        <v>408330</v>
      </c>
      <c r="H12" s="349">
        <f t="shared" si="8"/>
        <v>421159</v>
      </c>
      <c r="I12" s="349">
        <f t="shared" ref="I12" si="10">SUM(I9:I11)</f>
        <v>1252547</v>
      </c>
      <c r="J12" s="349">
        <f t="shared" si="8"/>
        <v>2870414</v>
      </c>
      <c r="K12" s="349">
        <f t="shared" si="8"/>
        <v>3486830</v>
      </c>
    </row>
    <row r="13" spans="1:11" s="165" customFormat="1" ht="24.95" customHeight="1">
      <c r="A13" s="374" t="s">
        <v>118</v>
      </c>
      <c r="B13" s="375">
        <f>SUM(B8,B12)</f>
        <v>3249113</v>
      </c>
      <c r="C13" s="396">
        <f>SUM(C8,C12)</f>
        <v>2186332</v>
      </c>
      <c r="D13" s="350">
        <f t="shared" ref="D13:K13" si="11">SUM(D8,D12)</f>
        <v>360599</v>
      </c>
      <c r="E13" s="350">
        <f t="shared" ref="E13" si="12">SUM(E8,E12)</f>
        <v>401990</v>
      </c>
      <c r="F13" s="350">
        <f t="shared" si="11"/>
        <v>158980</v>
      </c>
      <c r="G13" s="350">
        <f t="shared" ref="G13" si="13">SUM(G8,G12)</f>
        <v>470060</v>
      </c>
      <c r="H13" s="350">
        <f t="shared" si="11"/>
        <v>921006</v>
      </c>
      <c r="I13" s="350">
        <f t="shared" ref="I13" si="14">SUM(I8,I12)</f>
        <v>1959067</v>
      </c>
      <c r="J13" s="350">
        <f t="shared" si="11"/>
        <v>4689698</v>
      </c>
      <c r="K13" s="350">
        <f t="shared" si="11"/>
        <v>5017449</v>
      </c>
    </row>
    <row r="14" spans="1:11" s="165" customFormat="1" ht="24.95" customHeight="1">
      <c r="A14" s="212" t="s">
        <v>35</v>
      </c>
      <c r="B14" s="402"/>
      <c r="C14" s="230">
        <v>109830</v>
      </c>
      <c r="D14" s="421"/>
      <c r="E14" s="421">
        <v>19500</v>
      </c>
      <c r="F14" s="421"/>
      <c r="G14" s="421">
        <v>62000</v>
      </c>
      <c r="H14" s="421"/>
      <c r="I14" s="421">
        <v>87830</v>
      </c>
      <c r="J14" s="347">
        <f t="shared" ref="J14:J16" si="15">B14+D14+F14+H14</f>
        <v>0</v>
      </c>
      <c r="K14" s="347">
        <f>C14+E14+G14+I14</f>
        <v>279160</v>
      </c>
    </row>
    <row r="15" spans="1:11" s="165" customFormat="1" ht="24.95" customHeight="1">
      <c r="A15" s="214" t="s">
        <v>36</v>
      </c>
      <c r="B15" s="400"/>
      <c r="C15" s="447">
        <v>257045</v>
      </c>
      <c r="D15" s="423"/>
      <c r="E15" s="423">
        <v>47900</v>
      </c>
      <c r="F15" s="423"/>
      <c r="G15" s="423">
        <v>48200</v>
      </c>
      <c r="H15" s="423"/>
      <c r="I15" s="423">
        <v>21380</v>
      </c>
      <c r="J15" s="358">
        <f t="shared" si="15"/>
        <v>0</v>
      </c>
      <c r="K15" s="358">
        <f>C15+E15+G15+I15</f>
        <v>374525</v>
      </c>
    </row>
    <row r="16" spans="1:11" s="165" customFormat="1" ht="24.95" customHeight="1">
      <c r="A16" s="213" t="s">
        <v>37</v>
      </c>
      <c r="B16" s="403"/>
      <c r="C16" s="209">
        <v>84400</v>
      </c>
      <c r="D16" s="422"/>
      <c r="E16" s="422">
        <v>11000</v>
      </c>
      <c r="F16" s="422"/>
      <c r="G16" s="422">
        <v>0</v>
      </c>
      <c r="H16" s="422"/>
      <c r="I16" s="422">
        <v>44180</v>
      </c>
      <c r="J16" s="349">
        <f t="shared" si="15"/>
        <v>0</v>
      </c>
      <c r="K16" s="349">
        <f>C16+E16+G16+I16</f>
        <v>139580</v>
      </c>
    </row>
    <row r="17" spans="1:11" s="165" customFormat="1" ht="24.95" customHeight="1">
      <c r="A17" s="348" t="s">
        <v>60</v>
      </c>
      <c r="B17" s="404">
        <f>SUM(B14:B16)</f>
        <v>0</v>
      </c>
      <c r="C17" s="397">
        <f>SUM(C14:C16)</f>
        <v>451275</v>
      </c>
      <c r="D17" s="349">
        <f t="shared" ref="D17:J17" si="16">SUM(D14:D16)</f>
        <v>0</v>
      </c>
      <c r="E17" s="349">
        <f t="shared" ref="E17" si="17">SUM(E14:E16)</f>
        <v>78400</v>
      </c>
      <c r="F17" s="349">
        <f>SUM(F14:F16)</f>
        <v>0</v>
      </c>
      <c r="G17" s="349">
        <f>SUM(G14:G16)</f>
        <v>110200</v>
      </c>
      <c r="H17" s="349">
        <f t="shared" si="16"/>
        <v>0</v>
      </c>
      <c r="I17" s="349">
        <f t="shared" ref="I17" si="18">SUM(I14:I16)</f>
        <v>153390</v>
      </c>
      <c r="J17" s="349">
        <f t="shared" si="16"/>
        <v>0</v>
      </c>
      <c r="K17" s="349">
        <f>SUM(K14:K16)</f>
        <v>793265</v>
      </c>
    </row>
    <row r="18" spans="1:11" s="165" customFormat="1" ht="24.95" customHeight="1">
      <c r="A18" s="211" t="s">
        <v>146</v>
      </c>
      <c r="B18" s="434"/>
      <c r="C18" s="449">
        <v>603600</v>
      </c>
      <c r="D18" s="181"/>
      <c r="E18" s="181">
        <v>0</v>
      </c>
      <c r="F18" s="435"/>
      <c r="G18" s="435">
        <v>0</v>
      </c>
      <c r="H18" s="181"/>
      <c r="I18" s="181">
        <v>54280</v>
      </c>
      <c r="J18" s="358">
        <f t="shared" ref="J18:J20" si="19">B18+D18+F18+H18</f>
        <v>0</v>
      </c>
      <c r="K18" s="350">
        <f>C18+E18+G18+I18</f>
        <v>657880</v>
      </c>
    </row>
    <row r="19" spans="1:11" s="165" customFormat="1" ht="24.95" customHeight="1">
      <c r="A19" s="169" t="s">
        <v>123</v>
      </c>
      <c r="B19" s="436"/>
      <c r="C19" s="437">
        <v>852926</v>
      </c>
      <c r="D19" s="438"/>
      <c r="E19" s="438">
        <v>79370</v>
      </c>
      <c r="F19" s="438"/>
      <c r="G19" s="438">
        <v>0</v>
      </c>
      <c r="H19" s="438"/>
      <c r="I19" s="438">
        <v>309000</v>
      </c>
      <c r="J19" s="358">
        <f t="shared" si="19"/>
        <v>0</v>
      </c>
      <c r="K19" s="358">
        <f>C19+E19+G19+I19</f>
        <v>1241296</v>
      </c>
    </row>
    <row r="20" spans="1:11" s="165" customFormat="1" ht="24.95" customHeight="1">
      <c r="A20" s="171" t="s">
        <v>124</v>
      </c>
      <c r="B20" s="439"/>
      <c r="C20" s="440">
        <v>1668710</v>
      </c>
      <c r="D20" s="441"/>
      <c r="E20" s="441">
        <v>42650</v>
      </c>
      <c r="F20" s="441"/>
      <c r="G20" s="441">
        <v>68200</v>
      </c>
      <c r="H20" s="441"/>
      <c r="I20" s="441">
        <v>237700</v>
      </c>
      <c r="J20" s="358">
        <f t="shared" si="19"/>
        <v>0</v>
      </c>
      <c r="K20" s="359">
        <f>C20+E20+G20+I20</f>
        <v>2017260</v>
      </c>
    </row>
    <row r="21" spans="1:11" s="165" customFormat="1" ht="24.95" customHeight="1" thickBot="1">
      <c r="A21" s="351" t="s">
        <v>110</v>
      </c>
      <c r="B21" s="405">
        <f t="shared" ref="B21:K21" si="20">SUM(B18:B20)</f>
        <v>0</v>
      </c>
      <c r="C21" s="353">
        <f t="shared" ref="C21" si="21">SUM(C18:C20)</f>
        <v>3125236</v>
      </c>
      <c r="D21" s="352">
        <f t="shared" si="20"/>
        <v>0</v>
      </c>
      <c r="E21" s="352">
        <f t="shared" ref="E21" si="22">SUM(E18:E20)</f>
        <v>122020</v>
      </c>
      <c r="F21" s="353">
        <f t="shared" si="20"/>
        <v>0</v>
      </c>
      <c r="G21" s="353">
        <f t="shared" ref="G21" si="23">SUM(G18:G20)</f>
        <v>68200</v>
      </c>
      <c r="H21" s="353">
        <f t="shared" si="20"/>
        <v>0</v>
      </c>
      <c r="I21" s="353">
        <f t="shared" ref="I21" si="24">SUM(I18:I20)</f>
        <v>600980</v>
      </c>
      <c r="J21" s="352">
        <f t="shared" si="20"/>
        <v>0</v>
      </c>
      <c r="K21" s="352">
        <f t="shared" si="20"/>
        <v>3916436</v>
      </c>
    </row>
    <row r="22" spans="1:11" s="1" customFormat="1" ht="24.75" customHeight="1" thickTop="1">
      <c r="A22" s="354" t="s">
        <v>128</v>
      </c>
      <c r="B22" s="406">
        <f t="shared" ref="B22:H22" si="25">B13+B17+B21</f>
        <v>3249113</v>
      </c>
      <c r="C22" s="356">
        <f t="shared" ref="C22" si="26">C13+C17+C21</f>
        <v>5762843</v>
      </c>
      <c r="D22" s="355">
        <f t="shared" si="25"/>
        <v>360599</v>
      </c>
      <c r="E22" s="355">
        <f t="shared" ref="E22" si="27">E13+E17+E21</f>
        <v>602410</v>
      </c>
      <c r="F22" s="356">
        <f t="shared" si="25"/>
        <v>158980</v>
      </c>
      <c r="G22" s="356">
        <f t="shared" ref="G22" si="28">G13+G17+G21</f>
        <v>648460</v>
      </c>
      <c r="H22" s="356">
        <f t="shared" si="25"/>
        <v>921006</v>
      </c>
      <c r="I22" s="356">
        <f t="shared" ref="I22" si="29">I13+I17+I21</f>
        <v>2713437</v>
      </c>
      <c r="J22" s="355">
        <f>J13+J17+J21</f>
        <v>4689698</v>
      </c>
      <c r="K22" s="355">
        <f>K13+K17+K21</f>
        <v>9727150</v>
      </c>
    </row>
    <row r="23" spans="1:11" ht="22.5" customHeight="1">
      <c r="G23" s="6" t="s">
        <v>119</v>
      </c>
      <c r="H23" s="172" t="s">
        <v>221</v>
      </c>
    </row>
  </sheetData>
  <mergeCells count="7">
    <mergeCell ref="A1:K1"/>
    <mergeCell ref="A3:A4"/>
    <mergeCell ref="B3:C3"/>
    <mergeCell ref="D3:E3"/>
    <mergeCell ref="F3:G3"/>
    <mergeCell ref="H3:I3"/>
    <mergeCell ref="J3:K3"/>
  </mergeCells>
  <phoneticPr fontId="4"/>
  <pageMargins left="0.78740157480314965" right="0.39370078740157483" top="0.59055118110236227" bottom="0.39370078740157483" header="0.51181102362204722" footer="0.51181102362204722"/>
  <pageSetup paperSize="9" scale="9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10</vt:i4>
      </vt:variant>
    </vt:vector>
  </HeadingPairs>
  <TitlesOfParts>
    <vt:vector size="19" baseType="lpstr">
      <vt:lpstr>給水量</vt:lpstr>
      <vt:lpstr>人口動態</vt:lpstr>
      <vt:lpstr>雇用情勢</vt:lpstr>
      <vt:lpstr>賃金・労働時間・雇用</vt:lpstr>
      <vt:lpstr>倒産状況（データバンク）</vt:lpstr>
      <vt:lpstr>金利</vt:lpstr>
      <vt:lpstr>信用保証</vt:lpstr>
      <vt:lpstr>建築確認</vt:lpstr>
      <vt:lpstr>公共工事</vt:lpstr>
      <vt:lpstr>給水量!Print_Area</vt:lpstr>
      <vt:lpstr>金利!Print_Area</vt:lpstr>
      <vt:lpstr>建築確認!Print_Area</vt:lpstr>
      <vt:lpstr>雇用情勢!Print_Area</vt:lpstr>
      <vt:lpstr>公共工事!Print_Area</vt:lpstr>
      <vt:lpstr>信用保証!Print_Area</vt:lpstr>
      <vt:lpstr>人口動態!Print_Area</vt:lpstr>
      <vt:lpstr>賃金・労働時間・雇用!Print_Area</vt:lpstr>
      <vt:lpstr>'倒産状況（データバンク）'!Print_Area</vt:lpstr>
      <vt:lpstr>金利!Print_Titles</vt:lpstr>
    </vt:vector>
  </TitlesOfParts>
  <Company>商工会議所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商工会議所</dc:creator>
  <cp:lastModifiedBy>r-hara</cp:lastModifiedBy>
  <cp:lastPrinted>2022-09-21T06:51:48Z</cp:lastPrinted>
  <dcterms:created xsi:type="dcterms:W3CDTF">2003-12-19T00:37:38Z</dcterms:created>
  <dcterms:modified xsi:type="dcterms:W3CDTF">2022-11-15T01:17:30Z</dcterms:modified>
</cp:coreProperties>
</file>